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231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Imodtcmddfs01\data2$\Corporate-back-office\Contabilidad\03 CUENTAS ANUALES\AÑO 2019\00 ORES Junio 2019\MAB - versiones finales Excel\"/>
    </mc:Choice>
  </mc:AlternateContent>
  <xr:revisionPtr revIDLastSave="0" documentId="13_ncr:1_{EC705340-B455-4D99-86F9-234FB0DE3166}" xr6:coauthVersionLast="40" xr6:coauthVersionMax="40" xr10:uidLastSave="{00000000-0000-0000-0000-000000000000}"/>
  <bookViews>
    <workbookView xWindow="-120" yWindow="-120" windowWidth="29040" windowHeight="15840" tabRatio="781" xr2:uid="{00000000-000D-0000-FFFF-FFFF00000000}"/>
  </bookViews>
  <sheets>
    <sheet name="Balance" sheetId="16" r:id="rId1"/>
    <sheet name="Resultados" sheetId="17" r:id="rId2"/>
    <sheet name="ECPN A" sheetId="18" r:id="rId3"/>
    <sheet name="ECPN B" sheetId="31" r:id="rId4"/>
    <sheet name="EFE" sheetId="20" r:id="rId5"/>
    <sheet name="Invers Inmobiliarias por Ca" sheetId="81" state="hidden" r:id="rId6"/>
    <sheet name="Detail invers.inmovil" sheetId="64" state="hidden" r:id="rId7"/>
    <sheet name="Otros Deudores" sheetId="86" state="hidden" r:id="rId8"/>
    <sheet name="OTROS ACTIVOS" sheetId="38" state="hidden" r:id="rId9"/>
    <sheet name="ACREEDORES COMERCIALES" sheetId="50" state="hidden" r:id="rId10"/>
    <sheet name="OTROS PASIVOS" sheetId="51" state="hidden" r:id="rId11"/>
  </sheets>
  <externalReferences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</externalReferences>
  <definedNames>
    <definedName name="_________AMO179">[1]Inmoamosap!$A$1:$G$37</definedName>
    <definedName name="_ERV1">[2]Assumptions!$D$185</definedName>
    <definedName name="_ERV10">[2]Assumptions!$D$194</definedName>
    <definedName name="_ERV2">[2]Assumptions!$D$186</definedName>
    <definedName name="_ERV3">[2]Assumptions!$D$187</definedName>
    <definedName name="_ERV4">[2]Assumptions!$D$188</definedName>
    <definedName name="_ERV5">[2]Assumptions!$D$189</definedName>
    <definedName name="_ERV6">[2]Assumptions!$D$190</definedName>
    <definedName name="_ERV7">[2]Assumptions!$D$191</definedName>
    <definedName name="_ERV8">[2]Assumptions!$D$192</definedName>
    <definedName name="_ERV9">[2]Assumptions!$D$193</definedName>
    <definedName name="_ESP1">[2]Assumptions!$D$674</definedName>
    <definedName name="_ESP2">[2]Assumptions!$D$675</definedName>
    <definedName name="_ESP3">[2]Assumptions!$D$676</definedName>
    <definedName name="_ESP4">[2]Assumptions!$D$677</definedName>
    <definedName name="_est1">#REF!</definedName>
    <definedName name="a" localSheetId="5" hidden="1">{#N/A,"Spred Consolidado",FALSE,"PCG";#N/A,"Transportes",FALSE,"PCG";#N/A,"Cinclus",FALSE,"PCG";#N/A,"Nuclarq",FALSE,"PCG";#N/A,"Grupo Selfrio",FALSE,"PCG";#N/A,"Selfrio",FALSE,"PCG";#N/A,"Sistavac",FALSE,"PCG";#N/A,"SMP",FALSE,"PCG"}</definedName>
    <definedName name="a" hidden="1">{#N/A,"Spred Consolidado",FALSE,"PCG";#N/A,"Transportes",FALSE,"PCG";#N/A,"Cinclus",FALSE,"PCG";#N/A,"Nuclarq",FALSE,"PCG";#N/A,"Grupo Selfrio",FALSE,"PCG";#N/A,"Selfrio",FALSE,"PCG";#N/A,"Sistavac",FALSE,"PCG";#N/A,"SMP",FALSE,"PCG"}</definedName>
    <definedName name="AAA" localSheetId="5" hidden="1">{#N/A,"Spred Consolidado",FALSE,"PCG";#N/A,"Transportes",FALSE,"PCG";#N/A,"Cinclus",FALSE,"PCG";#N/A,"Nuclarq",FALSE,"PCG";#N/A,"Grupo Selfrio",FALSE,"PCG";#N/A,"Selfrio",FALSE,"PCG";#N/A,"Sistavac",FALSE,"PCG";#N/A,"SMP",FALSE,"PCG"}</definedName>
    <definedName name="AAA" hidden="1">{#N/A,"Spred Consolidado",FALSE,"PCG";#N/A,"Transportes",FALSE,"PCG";#N/A,"Cinclus",FALSE,"PCG";#N/A,"Nuclarq",FALSE,"PCG";#N/A,"Grupo Selfrio",FALSE,"PCG";#N/A,"Selfrio",FALSE,"PCG";#N/A,"Sistavac",FALSE,"PCG";#N/A,"SMP",FALSE,"PCG"}</definedName>
    <definedName name="AcqCosts">[2]Assumptions!$E$33</definedName>
    <definedName name="AS2DocOpenMode" hidden="1">"AS2DocumentEdit"</definedName>
    <definedName name="AS2ReportLS" hidden="1">1</definedName>
    <definedName name="AS2SyncStepLS" hidden="1">0</definedName>
    <definedName name="AS2TickmarkLS" localSheetId="9" hidden="1">#REF!</definedName>
    <definedName name="AS2TickmarkLS" localSheetId="3" hidden="1">#REF!</definedName>
    <definedName name="AS2TickmarkLS" localSheetId="5" hidden="1">#REF!</definedName>
    <definedName name="AS2TickmarkLS" localSheetId="8" hidden="1">#REF!</definedName>
    <definedName name="AS2TickmarkLS" localSheetId="7" hidden="1">#REF!</definedName>
    <definedName name="AS2TickmarkLS" localSheetId="10" hidden="1">#REF!</definedName>
    <definedName name="AS2TickmarkLS" hidden="1">#REF!</definedName>
    <definedName name="AS2VersionLS" hidden="1">300</definedName>
    <definedName name="assumptions1" hidden="1">{#N/A,#N/A,FALSE,"CF Consolidated 2";#N/A,#N/A,FALSE,"Retail Assump";#N/A,#N/A,FALSE,"CF Retail";#N/A,#N/A,FALSE,"Garage Assumpt 1";#N/A,#N/A,FALSE,"Garage Op Proj";#N/A,#N/A,FALSE,"Hist I&amp;E";#N/A,#N/A,FALSE,"Rent Roll";#N/A,#N/A,FALSE,"RE Taxes";#N/A,#N/A,FALSE,"CAM - BH";#N/A,#N/A,FALSE,"Comm.Condo CAM"}</definedName>
    <definedName name="AssumptionsA" hidden="1">{#N/A,#N/A,FALSE,"CF Consolidated 2";#N/A,#N/A,FALSE,"Retail Assump";#N/A,#N/A,FALSE,"CF Retail";#N/A,#N/A,FALSE,"Garage Assumpt 1";#N/A,#N/A,FALSE,"Garage Op Proj";#N/A,#N/A,FALSE,"Hist I&amp;E";#N/A,#N/A,FALSE,"Rent Roll";#N/A,#N/A,FALSE,"RE Taxes";#N/A,#N/A,FALSE,"CAM - BH";#N/A,#N/A,FALSE,"Comm.Condo CAM"}</definedName>
    <definedName name="autarquica">[2]Cashflow!$II$116</definedName>
    <definedName name="BG_Del" hidden="1">15</definedName>
    <definedName name="BG_Ins" hidden="1">4</definedName>
    <definedName name="BG_Mod" hidden="1">6</definedName>
    <definedName name="capex">[2]Assumptions!$I$30</definedName>
    <definedName name="closs">[2]Assumptions!$I$40</definedName>
    <definedName name="Comentários" localSheetId="5" hidden="1">{#N/A,"Sonae Tecnologias Consolidado",FALSE,"PCG";#N/A,"Publico",FALSE,"PCG";#N/A,"Sonae Redes de Dados",FALSE,"PCG";#N/A,"Rádio Nova",FALSE,"PCG";#N/A,"Optimus",FALSE,"PCG"}</definedName>
    <definedName name="Comentários" hidden="1">{#N/A,"Sonae Tecnologias Consolidado",FALSE,"PCG";#N/A,"Publico",FALSE,"PCG";#N/A,"Sonae Redes de Dados",FALSE,"PCG";#N/A,"Rádio Nova",FALSE,"PCG";#N/A,"Optimus",FALSE,"PCG"}</definedName>
    <definedName name="CommentBox3a">'[3]Library Procedures'!$E$44:$G$47,'[3]Library Procedures'!$E$40,'[3]Library Procedures'!$D$39,'[3]Library Procedures'!$D$38,'[3]Library Procedures'!$D$37</definedName>
    <definedName name="comments3" localSheetId="5" hidden="1">{#N/A,"Contacto Consolidado SA",FALSE,"PCG";#N/A,"Contacto SA",FALSE,"PCG";#N/A,"Cequip",FALSE,"PCG";#N/A,"CMO",FALSE,"PCG"}</definedName>
    <definedName name="comments3" hidden="1">{#N/A,"Contacto Consolidado SA",FALSE,"PCG";#N/A,"Contacto SA",FALSE,"PCG";#N/A,"Cequip",FALSE,"PCG";#N/A,"CMO",FALSE,"PCG"}</definedName>
    <definedName name="CONGPS">#REF!</definedName>
    <definedName name="Const2">[2]Assumptions!$D$13</definedName>
    <definedName name="Const3">[2]Assumptions!$D$14</definedName>
    <definedName name="Const4">[2]Assumptions!$D$15</definedName>
    <definedName name="Const5">[2]Assumptions!$D$16</definedName>
    <definedName name="Control_BAL">#REF!</definedName>
    <definedName name="Control_CF">#REF!</definedName>
    <definedName name="Control_DR">#REF!</definedName>
    <definedName name="Control_Intang_Asset">#REF!</definedName>
    <definedName name="Control_PI">#REF!</definedName>
    <definedName name="Control_Tang_Asset">#REF!</definedName>
    <definedName name="ecr">[2]Assumptions!$D$31</definedName>
    <definedName name="ERVc">[2]Assumptions!$D$195</definedName>
    <definedName name="ERVp">[2]Assumptions!$D$203</definedName>
    <definedName name="ERVpe">[2]Assumptions!$D$204</definedName>
    <definedName name="ERVr">[2]Assumptions!$D$184</definedName>
    <definedName name="ERVu">[2]Assumptions!$D$173</definedName>
    <definedName name="est">#REF!</definedName>
    <definedName name="Euro_Activo">#REF!</definedName>
    <definedName name="Euro_DR">#REF!</definedName>
    <definedName name="Euro_ingles_Activo">#REF!</definedName>
    <definedName name="Euro_Ingles_DR">#REF!</definedName>
    <definedName name="Euro_Ingles_Passivo">#REF!</definedName>
    <definedName name="Euro_Passivo">#REF!</definedName>
    <definedName name="fees">#REF!</definedName>
    <definedName name="fees1">#REF!</definedName>
    <definedName name="GIL">0</definedName>
    <definedName name="guarantee">[2]Assumptions!$D$32</definedName>
    <definedName name="Inflação">[2]Cashflow!$J$104</definedName>
    <definedName name="maintenance">[2]Assumptions!$I$31</definedName>
    <definedName name="MC">#REF!</definedName>
    <definedName name="MEDES">#REF!</definedName>
    <definedName name="mgm">[2]Assumptions!$I$39</definedName>
    <definedName name="mgmT">[2]Assumptions!$H$39</definedName>
    <definedName name="MonthlyDates">'[2]A&amp;D_Tax_Dep'!$J$5:$HA$5</definedName>
    <definedName name="Name10c">'[4]Library Procedures'!$L$113</definedName>
    <definedName name="Name1a">'[3]Library Procedures'!$K$13</definedName>
    <definedName name="Name1b">'[3]Library Procedures'!$K$14</definedName>
    <definedName name="Name2a">'[3]Library Procedures'!$K$25</definedName>
    <definedName name="Name2b">'[3]Library Procedures'!$K$26</definedName>
    <definedName name="Name3a">'[3]Library Procedures'!$K$35</definedName>
    <definedName name="Name3b">'[3]Library Procedures'!$K$36</definedName>
    <definedName name="Name3c">'[3]Library Procedures'!$K$40</definedName>
    <definedName name="Name3d">'[3]Library Procedures'!$K$44</definedName>
    <definedName name="Name4a">'[3]Library Procedures'!$K$58</definedName>
    <definedName name="Name4b">'[3]Library Procedures'!$K$59</definedName>
    <definedName name="NameAdd">'[5]Library Procedures'!$L$39</definedName>
    <definedName name="nonrecov">[2]Assumptions!$I$42</definedName>
    <definedName name="output" hidden="1">{#N/A,#N/A,FALSE,"Matrix";#N/A,#N/A,FALSE,"Cash Flow";#N/A,#N/A,FALSE,"10 Year Cost Analysis"}</definedName>
    <definedName name="par_cog">#REF!</definedName>
    <definedName name="par_cog1">#REF!</definedName>
    <definedName name="_xlnm.Print_Area" localSheetId="0">Balance!$A$1:$M$117</definedName>
    <definedName name="_xlnm.Print_Area" localSheetId="1">Resultados!$A$1:$I$88</definedName>
    <definedName name="_xlnm.Print_Area">#REF!</definedName>
    <definedName name="PRINT_CONDENS">#REF!</definedName>
    <definedName name="PRINT_DETALHE">#REF!,#REF!</definedName>
    <definedName name="_xlnm.Print_Titles">#REF!,#REF!</definedName>
    <definedName name="promexp">[2]Assumptions!$I$41</definedName>
    <definedName name="PTE_Activo">#REF!</definedName>
    <definedName name="PTE_DR">#REF!</definedName>
    <definedName name="RCPI15">[2]Assumptions!$C$26</definedName>
    <definedName name="RCPI2">[2]Assumptions!$C$13</definedName>
    <definedName name="RCPI3">[2]Assumptions!$C$14</definedName>
    <definedName name="RCPI4">[2]Assumptions!$C$15</definedName>
    <definedName name="RCPI5">[2]Assumptions!$C$16</definedName>
    <definedName name="RCPI7">[2]Assumptions!$C$18</definedName>
    <definedName name="ren_cond">#REF!</definedName>
    <definedName name="ren_cond1">#REF!</definedName>
    <definedName name="Rendas">#REF!</definedName>
    <definedName name="rmcAccount">845</definedName>
    <definedName name="RMCOptions">"*100000000000000"</definedName>
    <definedName name="SAPBEXdnldView" hidden="1">"42U8ZV4602R0BYBWZM19HZEXD"</definedName>
    <definedName name="SAPBEXsysID" hidden="1">"P12"</definedName>
    <definedName name="sencount" hidden="1">1</definedName>
    <definedName name="setv">[2]Assumptions!$I$32</definedName>
    <definedName name="st" localSheetId="9" hidden="1">#REF!</definedName>
    <definedName name="st" localSheetId="5" hidden="1">#REF!</definedName>
    <definedName name="st" localSheetId="8" hidden="1">#REF!</definedName>
    <definedName name="st" localSheetId="7" hidden="1">#REF!</definedName>
    <definedName name="st" localSheetId="10" hidden="1">#REF!</definedName>
    <definedName name="st" hidden="1">#REF!</definedName>
    <definedName name="table1">[2]Assumptions!$B$12:$E$26</definedName>
    <definedName name="table10">[2]Assumptions!$B$605:$P$664</definedName>
    <definedName name="table11">[2]Assumptions!$J$233:$K$247</definedName>
    <definedName name="table12">[2]Assumptions!$B$539:$N$598</definedName>
    <definedName name="table2">[2]Assumptions!$B$252:$Z$289</definedName>
    <definedName name="table3">[2]Assumptions!$B$294:$Z$334</definedName>
    <definedName name="table4">[2]Assumptions!$B$146:$AA$162</definedName>
    <definedName name="table5">[2]Assumptions!$B$340:$AO$399</definedName>
    <definedName name="Table6">[2]Assumptions!$B$407:$Q$466</definedName>
    <definedName name="table7">[2]Assumptions!$B$686:$K$748</definedName>
    <definedName name="table8">[2]Assumptions!$E$980:$EA$1013</definedName>
    <definedName name="TextRefCopyRangeCount" hidden="1">11</definedName>
    <definedName name="vat">[2]Assumptions!$D$30</definedName>
    <definedName name="werqe">'[6]c. Próprios_00'!$C$1:$D$65536,'[6]c. Próprios_00'!$A$1:$IV$13</definedName>
    <definedName name="wrn.All._.Schedules." hidden="1">{#N/A,#N/A,FALSE,"CF Consolidated 2";#N/A,#N/A,FALSE,"Retail Assump";#N/A,#N/A,FALSE,"CF Retail";#N/A,#N/A,FALSE,"Garage Assumpt 1";#N/A,#N/A,FALSE,"Garage Op Proj";#N/A,#N/A,FALSE,"Hist I&amp;E";#N/A,#N/A,FALSE,"Rent Roll";#N/A,#N/A,FALSE,"RE Taxes";#N/A,#N/A,FALSE,"CAM - BH";#N/A,#N/A,FALSE,"Comm.Condo CAM"}</definedName>
    <definedName name="wrn.Cash._.Flow._.and._.Matrix." hidden="1">{#N/A,#N/A,FALSE,"Matrix";#N/A,#N/A,FALSE,"Cash Flow";#N/A,#N/A,FALSE,"10 Year Cost Analysis"}</definedName>
    <definedName name="wrn.CASH._.FLOWS._.ONLY." hidden="1">{#N/A,#N/A,FALSE,"Assumptions";#N/A,#N/A,FALSE,"Consol CF";#N/A,#N/A,FALSE,"Hacienda CF";#N/A,#N/A,FALSE,"Chabot CF";#N/A,#N/A,FALSE,"Diablo CF"}</definedName>
    <definedName name="wrn.Contacto._.Consolidado." localSheetId="5" hidden="1">{#N/A,"Contacto Consolidado SA",FALSE,"PCG";#N/A,"Contacto SA",FALSE,"PCG";#N/A,"Cequip",FALSE,"PCG";#N/A,"CMO",FALSE,"PCG"}</definedName>
    <definedName name="wrn.Contacto._.Consolidado." hidden="1">{#N/A,"Contacto Consolidado SA",FALSE,"PCG";#N/A,"Contacto SA",FALSE,"PCG";#N/A,"Cequip",FALSE,"PCG";#N/A,"CMO",FALSE,"PCG"}</definedName>
    <definedName name="wrn.Garage." hidden="1">{#N/A,#N/A,FALSE,"Garage Assumpt 1";#N/A,#N/A,FALSE,"Garage Op Proj";#N/A,#N/A,FALSE,"Hist I&amp;E";#N/A,#N/A,FALSE,"Garage Lease"}</definedName>
    <definedName name="wrn.Income._.Statements." hidden="1">{#N/A,#N/A,FALSE,"Consol CF";#N/A,#N/A,FALSE,"matx B4 DS";#N/A,#N/A,FALSE,"Hacienda CF";#N/A,#N/A,FALSE,"matx B4 DS Hac";#N/A,#N/A,FALSE,"Chabot CF";#N/A,#N/A,FALSE,"matx B4 DS Chabot";#N/A,#N/A,FALSE,"Diablo CF";#N/A,#N/A,FALSE,"matx B4 DS Diablo";#N/A,#N/A,FALSE,"HAC2-CF";#N/A,#N/A,FALSE,"HAC3-CF";#N/A,#N/A,FALSE,"HAC4-CF";#N/A,#N/A,FALSE,"HAC5-CF";#N/A,#N/A,FALSE,"HAC6-CF";#N/A,#N/A,FALSE,"HAC7-CF";#N/A,#N/A,FALSE,"HAC8-CF";#N/A,#N/A,FALSE,"HAC9-CF";#N/A,#N/A,FALSE,"HA10-CF"}</definedName>
    <definedName name="wrn.MATRICES._.and._.CFs." hidden="1">{#N/A,#N/A,FALSE,"Assumptions";#N/A,#N/A,FALSE,"Consol CF";#N/A,#N/A,FALSE,"matx B4 DS";#N/A,#N/A,FALSE,"Hacienda CF";#N/A,#N/A,FALSE,"matx B4 DS Hac";#N/A,#N/A,FALSE,"Chabot CF";#N/A,#N/A,FALSE,"matx B4 DS Chabot";#N/A,#N/A,FALSE,"Diablo CF";#N/A,#N/A,FALSE,"matx B4 DS Diablo"}</definedName>
    <definedName name="wrn.MATRICIES._.ONLY." hidden="1">{#N/A,#N/A,FALSE,"matx B4 DS";#N/A,#N/A,FALSE,"matx B4 DS Hac";#N/A,#N/A,FALSE,"matx B4 DS Chabot";#N/A,#N/A,FALSE,"matx B4 DS Diablo"}</definedName>
    <definedName name="wrn.Sonae._.Tecnologias._.de._.Informação." localSheetId="5" hidden="1">{#N/A,"Sonae Tecnologias Consolidado",FALSE,"PCG";#N/A,"Publico",FALSE,"PCG";#N/A,"Sonae Redes de Dados",FALSE,"PCG";#N/A,"Rádio Nova",FALSE,"PCG";#N/A,"Optimus",FALSE,"PCG"}</definedName>
    <definedName name="wrn.Sonae._.Tecnologias._.de._.Informação." hidden="1">{#N/A,"Sonae Tecnologias Consolidado",FALSE,"PCG";#N/A,"Publico",FALSE,"PCG";#N/A,"Sonae Redes de Dados",FALSE,"PCG";#N/A,"Rádio Nova",FALSE,"PCG";#N/A,"Optimus",FALSE,"PCG"}</definedName>
    <definedName name="wrn.Sonae._.Turismo." localSheetId="5" hidden="1">{#N/A,"Sonae Turismo Consolidado",FALSE,"PCG";#N/A,"Porto Palácio",FALSE,"PCG";#N/A,"Lazer",FALSE,"PCG";#N/A,"Partnergiro",FALSE,"PCG";#N/A,"Divertlandia",FALSE,"PCG";#N/A,"Marina Magic",FALSE,"PCG";#N/A,"Viagens",FALSE,"PCG";#N/A,"Star Viagens",FALSE,"PCG";#N/A,"Roteiro",FALSE,"PCG"}</definedName>
    <definedName name="wrn.Sonae._.Turismo." hidden="1">{#N/A,"Sonae Turismo Consolidado",FALSE,"PCG";#N/A,"Porto Palácio",FALSE,"PCG";#N/A,"Lazer",FALSE,"PCG";#N/A,"Partnergiro",FALSE,"PCG";#N/A,"Divertlandia",FALSE,"PCG";#N/A,"Marina Magic",FALSE,"PCG";#N/A,"Viagens",FALSE,"PCG";#N/A,"Star Viagens",FALSE,"PCG";#N/A,"Roteiro",FALSE,"PCG"}</definedName>
    <definedName name="wrn.Spred." localSheetId="5" hidden="1">{#N/A,"Spred Consolidado",FALSE,"PCG";#N/A,"Transportes",FALSE,"PCG";#N/A,"Cinclus",FALSE,"PCG";#N/A,"Nuclarq",FALSE,"PCG";#N/A,"Grupo Selfrio",FALSE,"PCG";#N/A,"Selfrio",FALSE,"PCG";#N/A,"Sistavac",FALSE,"PCG";#N/A,"SMP",FALSE,"PCG"}</definedName>
    <definedName name="wrn.Spred." hidden="1">{#N/A,"Spred Consolidado",FALSE,"PCG";#N/A,"Transportes",FALSE,"PCG";#N/A,"Cinclus",FALSE,"PCG";#N/A,"Nuclarq",FALSE,"PCG";#N/A,"Grupo Selfrio",FALSE,"PCG";#N/A,"Selfrio",FALSE,"PCG";#N/A,"Sistavac",FALSE,"PCG";#N/A,"SMP",FALSE,"PCG"}</definedName>
    <definedName name="wwwwwww" localSheetId="5" hidden="1">{#N/A,"Sonae Turismo Consolidado",FALSE,"PCG";#N/A,"Porto Palácio",FALSE,"PCG";#N/A,"Lazer",FALSE,"PCG";#N/A,"Partnergiro",FALSE,"PCG";#N/A,"Divertlandia",FALSE,"PCG";#N/A,"Marina Magic",FALSE,"PCG";#N/A,"Viagens",FALSE,"PCG";#N/A,"Star Viagens",FALSE,"PCG";#N/A,"Roteiro",FALSE,"PCG"}</definedName>
    <definedName name="wwwwwww" hidden="1">{#N/A,"Sonae Turismo Consolidado",FALSE,"PCG";#N/A,"Porto Palácio",FALSE,"PCG";#N/A,"Lazer",FALSE,"PCG";#N/A,"Partnergiro",FALSE,"PCG";#N/A,"Divertlandia",FALSE,"PCG";#N/A,"Marina Magic",FALSE,"PCG";#N/A,"Viagens",FALSE,"PCG";#N/A,"Star Viagens",FALSE,"PCG";#N/A,"Roteiro",FALSE,"PCG"}</definedName>
    <definedName name="wwwwwwwww" localSheetId="5" hidden="1">{#N/A,"Spred Consolidado",FALSE,"PCG";#N/A,"Transportes",FALSE,"PCG";#N/A,"Cinclus",FALSE,"PCG";#N/A,"Nuclarq",FALSE,"PCG";#N/A,"Grupo Selfrio",FALSE,"PCG";#N/A,"Selfrio",FALSE,"PCG";#N/A,"Sistavac",FALSE,"PCG";#N/A,"SMP",FALSE,"PCG"}</definedName>
    <definedName name="wwwwwwwww" hidden="1">{#N/A,"Spred Consolidado",FALSE,"PCG";#N/A,"Transportes",FALSE,"PCG";#N/A,"Cinclus",FALSE,"PCG";#N/A,"Nuclarq",FALSE,"PCG";#N/A,"Grupo Selfrio",FALSE,"PCG";#N/A,"Selfrio",FALSE,"PCG";#N/A,"Sistavac",FALSE,"PCG";#N/A,"SMP",FALSE,"PCG"}</definedName>
    <definedName name="XREF_COLUMN_1" localSheetId="9" hidden="1">#REF!</definedName>
    <definedName name="XREF_COLUMN_1" localSheetId="3" hidden="1">#REF!</definedName>
    <definedName name="XREF_COLUMN_1" localSheetId="5" hidden="1">#REF!</definedName>
    <definedName name="XREF_COLUMN_1" localSheetId="8" hidden="1">#REF!</definedName>
    <definedName name="XREF_COLUMN_1" localSheetId="7" hidden="1">#REF!</definedName>
    <definedName name="XREF_COLUMN_1" localSheetId="10" hidden="1">#REF!</definedName>
    <definedName name="XREF_COLUMN_1" hidden="1">#REF!</definedName>
    <definedName name="XREF_COLUMN_10" localSheetId="9" hidden="1">#REF!</definedName>
    <definedName name="XREF_COLUMN_10" localSheetId="3" hidden="1">#REF!</definedName>
    <definedName name="XREF_COLUMN_10" localSheetId="5" hidden="1">#REF!</definedName>
    <definedName name="XREF_COLUMN_10" localSheetId="8" hidden="1">#REF!</definedName>
    <definedName name="XREF_COLUMN_10" localSheetId="7" hidden="1">#REF!</definedName>
    <definedName name="XREF_COLUMN_10" localSheetId="10" hidden="1">#REF!</definedName>
    <definedName name="XREF_COLUMN_10" hidden="1">#REF!</definedName>
    <definedName name="XREF_COLUMN_11" localSheetId="9" hidden="1">#REF!</definedName>
    <definedName name="XREF_COLUMN_11" localSheetId="3" hidden="1">#REF!</definedName>
    <definedName name="XREF_COLUMN_11" localSheetId="5" hidden="1">#REF!</definedName>
    <definedName name="XREF_COLUMN_11" localSheetId="8" hidden="1">#REF!</definedName>
    <definedName name="XREF_COLUMN_11" localSheetId="7" hidden="1">#REF!</definedName>
    <definedName name="XREF_COLUMN_11" localSheetId="10" hidden="1">#REF!</definedName>
    <definedName name="XREF_COLUMN_11" hidden="1">#REF!</definedName>
    <definedName name="XREF_COLUMN_12" localSheetId="9" hidden="1">#REF!</definedName>
    <definedName name="XREF_COLUMN_12" localSheetId="3" hidden="1">#REF!</definedName>
    <definedName name="XREF_COLUMN_12" localSheetId="5" hidden="1">#REF!</definedName>
    <definedName name="XREF_COLUMN_12" localSheetId="8" hidden="1">#REF!</definedName>
    <definedName name="XREF_COLUMN_12" localSheetId="7" hidden="1">#REF!</definedName>
    <definedName name="XREF_COLUMN_12" localSheetId="10" hidden="1">#REF!</definedName>
    <definedName name="XREF_COLUMN_12" hidden="1">#REF!</definedName>
    <definedName name="XREF_COLUMN_13" localSheetId="9" hidden="1">#REF!</definedName>
    <definedName name="XREF_COLUMN_13" localSheetId="3" hidden="1">#REF!</definedName>
    <definedName name="XREF_COLUMN_13" localSheetId="5" hidden="1">#REF!</definedName>
    <definedName name="XREF_COLUMN_13" localSheetId="8" hidden="1">#REF!</definedName>
    <definedName name="XREF_COLUMN_13" localSheetId="7" hidden="1">#REF!</definedName>
    <definedName name="XREF_COLUMN_13" localSheetId="10" hidden="1">#REF!</definedName>
    <definedName name="XREF_COLUMN_13" hidden="1">#REF!</definedName>
    <definedName name="XREF_COLUMN_14" localSheetId="9" hidden="1">#REF!</definedName>
    <definedName name="XREF_COLUMN_14" localSheetId="3" hidden="1">#REF!</definedName>
    <definedName name="XREF_COLUMN_14" localSheetId="5" hidden="1">#REF!</definedName>
    <definedName name="XREF_COLUMN_14" localSheetId="8" hidden="1">#REF!</definedName>
    <definedName name="XREF_COLUMN_14" localSheetId="7" hidden="1">#REF!</definedName>
    <definedName name="XREF_COLUMN_14" localSheetId="10" hidden="1">#REF!</definedName>
    <definedName name="XREF_COLUMN_14" hidden="1">#REF!</definedName>
    <definedName name="XREF_COLUMN_15" localSheetId="9" hidden="1">#REF!</definedName>
    <definedName name="XREF_COLUMN_15" localSheetId="3" hidden="1">#REF!</definedName>
    <definedName name="XREF_COLUMN_15" localSheetId="5" hidden="1">#REF!</definedName>
    <definedName name="XREF_COLUMN_15" localSheetId="8" hidden="1">#REF!</definedName>
    <definedName name="XREF_COLUMN_15" localSheetId="7" hidden="1">#REF!</definedName>
    <definedName name="XREF_COLUMN_15" localSheetId="10" hidden="1">#REF!</definedName>
    <definedName name="XREF_COLUMN_15" hidden="1">#REF!</definedName>
    <definedName name="XREF_COLUMN_16" localSheetId="9" hidden="1">#REF!</definedName>
    <definedName name="XREF_COLUMN_16" localSheetId="3" hidden="1">#REF!</definedName>
    <definedName name="XREF_COLUMN_16" localSheetId="5" hidden="1">#REF!</definedName>
    <definedName name="XREF_COLUMN_16" localSheetId="8" hidden="1">#REF!</definedName>
    <definedName name="XREF_COLUMN_16" localSheetId="7" hidden="1">#REF!</definedName>
    <definedName name="XREF_COLUMN_16" localSheetId="10" hidden="1">#REF!</definedName>
    <definedName name="XREF_COLUMN_16" hidden="1">#REF!</definedName>
    <definedName name="XREF_COLUMN_17" localSheetId="9" hidden="1">#REF!</definedName>
    <definedName name="XREF_COLUMN_17" localSheetId="3" hidden="1">#REF!</definedName>
    <definedName name="XREF_COLUMN_17" localSheetId="5" hidden="1">#REF!</definedName>
    <definedName name="XREF_COLUMN_17" localSheetId="8" hidden="1">#REF!</definedName>
    <definedName name="XREF_COLUMN_17" localSheetId="7" hidden="1">#REF!</definedName>
    <definedName name="XREF_COLUMN_17" localSheetId="10" hidden="1">#REF!</definedName>
    <definedName name="XREF_COLUMN_17" hidden="1">#REF!</definedName>
    <definedName name="XREF_COLUMN_18" localSheetId="9" hidden="1">#REF!</definedName>
    <definedName name="XREF_COLUMN_18" localSheetId="3" hidden="1">#REF!</definedName>
    <definedName name="XREF_COLUMN_18" localSheetId="5" hidden="1">#REF!</definedName>
    <definedName name="XREF_COLUMN_18" localSheetId="8" hidden="1">#REF!</definedName>
    <definedName name="XREF_COLUMN_18" localSheetId="7" hidden="1">#REF!</definedName>
    <definedName name="XREF_COLUMN_18" localSheetId="10" hidden="1">#REF!</definedName>
    <definedName name="XREF_COLUMN_18" hidden="1">#REF!</definedName>
    <definedName name="XREF_COLUMN_19" localSheetId="9" hidden="1">#REF!</definedName>
    <definedName name="XREF_COLUMN_19" localSheetId="3" hidden="1">#REF!</definedName>
    <definedName name="XREF_COLUMN_19" localSheetId="5" hidden="1">#REF!</definedName>
    <definedName name="XREF_COLUMN_19" localSheetId="8" hidden="1">#REF!</definedName>
    <definedName name="XREF_COLUMN_19" localSheetId="7" hidden="1">#REF!</definedName>
    <definedName name="XREF_COLUMN_19" localSheetId="10" hidden="1">#REF!</definedName>
    <definedName name="XREF_COLUMN_19" hidden="1">#REF!</definedName>
    <definedName name="XREF_COLUMN_2" localSheetId="9" hidden="1">#REF!</definedName>
    <definedName name="XREF_COLUMN_2" localSheetId="3" hidden="1">#REF!</definedName>
    <definedName name="XREF_COLUMN_2" localSheetId="5" hidden="1">#REF!</definedName>
    <definedName name="XREF_COLUMN_2" localSheetId="8" hidden="1">#REF!</definedName>
    <definedName name="XREF_COLUMN_2" localSheetId="7" hidden="1">#REF!</definedName>
    <definedName name="XREF_COLUMN_2" localSheetId="10" hidden="1">#REF!</definedName>
    <definedName name="XREF_COLUMN_2" hidden="1">#REF!</definedName>
    <definedName name="XREF_COLUMN_20" localSheetId="9" hidden="1">#REF!</definedName>
    <definedName name="XREF_COLUMN_20" localSheetId="3" hidden="1">#REF!</definedName>
    <definedName name="XREF_COLUMN_20" localSheetId="5" hidden="1">#REF!</definedName>
    <definedName name="XREF_COLUMN_20" localSheetId="8" hidden="1">#REF!</definedName>
    <definedName name="XREF_COLUMN_20" localSheetId="7" hidden="1">#REF!</definedName>
    <definedName name="XREF_COLUMN_20" localSheetId="10" hidden="1">#REF!</definedName>
    <definedName name="XREF_COLUMN_20" hidden="1">#REF!</definedName>
    <definedName name="XREF_COLUMN_21" localSheetId="9" hidden="1">'[7]Teste-impairment-goodwill'!#REF!</definedName>
    <definedName name="XREF_COLUMN_21" localSheetId="3" hidden="1">'[7]Teste-impairment-goodwill'!#REF!</definedName>
    <definedName name="XREF_COLUMN_21" localSheetId="5" hidden="1">'[7]Teste-impairment-goodwill'!#REF!</definedName>
    <definedName name="XREF_COLUMN_21" localSheetId="8" hidden="1">'[7]Teste-impairment-goodwill'!#REF!</definedName>
    <definedName name="XREF_COLUMN_21" localSheetId="7" hidden="1">'[7]Teste-impairment-goodwill'!#REF!</definedName>
    <definedName name="XREF_COLUMN_21" localSheetId="10" hidden="1">'[7]Teste-impairment-goodwill'!#REF!</definedName>
    <definedName name="XREF_COLUMN_21" hidden="1">'[7]Teste-impairment-goodwill'!#REF!</definedName>
    <definedName name="XREF_COLUMN_22" localSheetId="9" hidden="1">'[7]Teste-impairment-goodwill'!#REF!</definedName>
    <definedName name="XREF_COLUMN_22" localSheetId="3" hidden="1">'[7]Teste-impairment-goodwill'!#REF!</definedName>
    <definedName name="XREF_COLUMN_22" localSheetId="5" hidden="1">'[7]Teste-impairment-goodwill'!#REF!</definedName>
    <definedName name="XREF_COLUMN_22" localSheetId="8" hidden="1">'[7]Teste-impairment-goodwill'!#REF!</definedName>
    <definedName name="XREF_COLUMN_22" localSheetId="7" hidden="1">'[7]Teste-impairment-goodwill'!#REF!</definedName>
    <definedName name="XREF_COLUMN_22" localSheetId="10" hidden="1">'[7]Teste-impairment-goodwill'!#REF!</definedName>
    <definedName name="XREF_COLUMN_22" hidden="1">'[7]Teste-impairment-goodwill'!#REF!</definedName>
    <definedName name="XREF_COLUMN_23" localSheetId="9" hidden="1">'[7]Teste-impairment-goodwill'!#REF!</definedName>
    <definedName name="XREF_COLUMN_23" localSheetId="3" hidden="1">'[7]Teste-impairment-goodwill'!#REF!</definedName>
    <definedName name="XREF_COLUMN_23" localSheetId="5" hidden="1">'[7]Teste-impairment-goodwill'!#REF!</definedName>
    <definedName name="XREF_COLUMN_23" localSheetId="8" hidden="1">'[7]Teste-impairment-goodwill'!#REF!</definedName>
    <definedName name="XREF_COLUMN_23" localSheetId="7" hidden="1">'[7]Teste-impairment-goodwill'!#REF!</definedName>
    <definedName name="XREF_COLUMN_23" localSheetId="10" hidden="1">'[7]Teste-impairment-goodwill'!#REF!</definedName>
    <definedName name="XREF_COLUMN_23" hidden="1">'[7]Teste-impairment-goodwill'!#REF!</definedName>
    <definedName name="XREF_COLUMN_24" localSheetId="9" hidden="1">'[7]Teste-impairment-goodwill'!#REF!</definedName>
    <definedName name="XREF_COLUMN_24" localSheetId="3" hidden="1">'[7]Teste-impairment-goodwill'!#REF!</definedName>
    <definedName name="XREF_COLUMN_24" localSheetId="5" hidden="1">'[7]Teste-impairment-goodwill'!#REF!</definedName>
    <definedName name="XREF_COLUMN_24" localSheetId="8" hidden="1">'[7]Teste-impairment-goodwill'!#REF!</definedName>
    <definedName name="XREF_COLUMN_24" localSheetId="7" hidden="1">'[7]Teste-impairment-goodwill'!#REF!</definedName>
    <definedName name="XREF_COLUMN_24" localSheetId="10" hidden="1">'[7]Teste-impairment-goodwill'!#REF!</definedName>
    <definedName name="XREF_COLUMN_24" hidden="1">'[7]Teste-impairment-goodwill'!#REF!</definedName>
    <definedName name="XREF_COLUMN_3" localSheetId="9" hidden="1">#REF!</definedName>
    <definedName name="XREF_COLUMN_3" localSheetId="3" hidden="1">#REF!</definedName>
    <definedName name="XREF_COLUMN_3" localSheetId="5" hidden="1">#REF!</definedName>
    <definedName name="XREF_COLUMN_3" localSheetId="8" hidden="1">#REF!</definedName>
    <definedName name="XREF_COLUMN_3" localSheetId="7" hidden="1">#REF!</definedName>
    <definedName name="XREF_COLUMN_3" localSheetId="10" hidden="1">#REF!</definedName>
    <definedName name="XREF_COLUMN_3" hidden="1">#REF!</definedName>
    <definedName name="XREF_COLUMN_4" localSheetId="9" hidden="1">#REF!</definedName>
    <definedName name="XREF_COLUMN_4" localSheetId="3" hidden="1">#REF!</definedName>
    <definedName name="XREF_COLUMN_4" localSheetId="5" hidden="1">#REF!</definedName>
    <definedName name="XREF_COLUMN_4" localSheetId="8" hidden="1">#REF!</definedName>
    <definedName name="XREF_COLUMN_4" localSheetId="7" hidden="1">#REF!</definedName>
    <definedName name="XREF_COLUMN_4" localSheetId="10" hidden="1">#REF!</definedName>
    <definedName name="XREF_COLUMN_4" hidden="1">#REF!</definedName>
    <definedName name="XREF_COLUMN_5" localSheetId="9" hidden="1">[8]Imputações!#REF!</definedName>
    <definedName name="XREF_COLUMN_5" localSheetId="3" hidden="1">[8]Imputações!#REF!</definedName>
    <definedName name="XREF_COLUMN_5" localSheetId="5" hidden="1">[8]Imputações!#REF!</definedName>
    <definedName name="XREF_COLUMN_5" localSheetId="8" hidden="1">[8]Imputações!#REF!</definedName>
    <definedName name="XREF_COLUMN_5" localSheetId="7" hidden="1">[8]Imputações!#REF!</definedName>
    <definedName name="XREF_COLUMN_5" localSheetId="10" hidden="1">[8]Imputações!#REF!</definedName>
    <definedName name="XREF_COLUMN_5" hidden="1">[8]Imputações!#REF!</definedName>
    <definedName name="XREF_COLUMN_6" localSheetId="9" hidden="1">[8]Imputações!#REF!</definedName>
    <definedName name="XREF_COLUMN_6" localSheetId="3" hidden="1">[8]Imputações!#REF!</definedName>
    <definedName name="XREF_COLUMN_6" localSheetId="5" hidden="1">[8]Imputações!#REF!</definedName>
    <definedName name="XREF_COLUMN_6" localSheetId="8" hidden="1">[8]Imputações!#REF!</definedName>
    <definedName name="XREF_COLUMN_6" localSheetId="7" hidden="1">[8]Imputações!#REF!</definedName>
    <definedName name="XREF_COLUMN_6" localSheetId="10" hidden="1">[8]Imputações!#REF!</definedName>
    <definedName name="XREF_COLUMN_6" hidden="1">[8]Imputações!#REF!</definedName>
    <definedName name="XREF_COLUMN_7" localSheetId="9" hidden="1">[8]Imputações!#REF!</definedName>
    <definedName name="XREF_COLUMN_7" localSheetId="3" hidden="1">[8]Imputações!#REF!</definedName>
    <definedName name="XREF_COLUMN_7" localSheetId="5" hidden="1">[8]Imputações!#REF!</definedName>
    <definedName name="XREF_COLUMN_7" localSheetId="8" hidden="1">[8]Imputações!#REF!</definedName>
    <definedName name="XREF_COLUMN_7" localSheetId="7" hidden="1">[8]Imputações!#REF!</definedName>
    <definedName name="XREF_COLUMN_7" localSheetId="10" hidden="1">[8]Imputações!#REF!</definedName>
    <definedName name="XREF_COLUMN_7" hidden="1">[8]Imputações!#REF!</definedName>
    <definedName name="XREF_COLUMN_8" localSheetId="9" hidden="1">#REF!</definedName>
    <definedName name="XREF_COLUMN_8" localSheetId="3" hidden="1">#REF!</definedName>
    <definedName name="XREF_COLUMN_8" localSheetId="5" hidden="1">#REF!</definedName>
    <definedName name="XREF_COLUMN_8" localSheetId="8" hidden="1">#REF!</definedName>
    <definedName name="XREF_COLUMN_8" localSheetId="7" hidden="1">#REF!</definedName>
    <definedName name="XREF_COLUMN_8" localSheetId="10" hidden="1">#REF!</definedName>
    <definedName name="XREF_COLUMN_8" hidden="1">#REF!</definedName>
    <definedName name="XREF_COLUMN_9" localSheetId="9" hidden="1">#REF!</definedName>
    <definedName name="XREF_COLUMN_9" localSheetId="3" hidden="1">#REF!</definedName>
    <definedName name="XREF_COLUMN_9" localSheetId="5" hidden="1">#REF!</definedName>
    <definedName name="XREF_COLUMN_9" localSheetId="8" hidden="1">#REF!</definedName>
    <definedName name="XREF_COLUMN_9" localSheetId="7" hidden="1">#REF!</definedName>
    <definedName name="XREF_COLUMN_9" localSheetId="10" hidden="1">#REF!</definedName>
    <definedName name="XREF_COLUMN_9" hidden="1">#REF!</definedName>
    <definedName name="XRefColumnsCount" localSheetId="5" hidden="1">7</definedName>
    <definedName name="XRefColumnsCount" hidden="1">4</definedName>
    <definedName name="XRefCopy1" localSheetId="9" hidden="1">'[9]Imputações(NA)'!#REF!</definedName>
    <definedName name="XRefCopy1" localSheetId="3" hidden="1">'[9]Imputações(NA)'!#REF!</definedName>
    <definedName name="XRefCopy1" localSheetId="5" hidden="1">'[9]Imputações(NA)'!#REF!</definedName>
    <definedName name="XRefCopy1" localSheetId="8" hidden="1">'[9]Imputações(NA)'!#REF!</definedName>
    <definedName name="XRefCopy1" localSheetId="7" hidden="1">'[9]Imputações(NA)'!#REF!</definedName>
    <definedName name="XRefCopy1" localSheetId="10" hidden="1">'[9]Imputações(NA)'!#REF!</definedName>
    <definedName name="XRefCopy1" hidden="1">'[9]Imputações(NA)'!#REF!</definedName>
    <definedName name="XRefCopy10" localSheetId="9" hidden="1">'[9]Imputações(NA)'!#REF!</definedName>
    <definedName name="XRefCopy10" localSheetId="3" hidden="1">'[9]Imputações(NA)'!#REF!</definedName>
    <definedName name="XRefCopy10" localSheetId="5" hidden="1">#REF!</definedName>
    <definedName name="XRefCopy10" localSheetId="8" hidden="1">'[9]Imputações(NA)'!#REF!</definedName>
    <definedName name="XRefCopy10" localSheetId="7" hidden="1">'[9]Imputações(NA)'!#REF!</definedName>
    <definedName name="XRefCopy10" localSheetId="10" hidden="1">'[9]Imputações(NA)'!#REF!</definedName>
    <definedName name="XRefCopy10" hidden="1">'[9]Imputações(NA)'!#REF!</definedName>
    <definedName name="XRefCopy100" localSheetId="9" hidden="1">#REF!</definedName>
    <definedName name="XRefCopy100" localSheetId="3" hidden="1">#REF!</definedName>
    <definedName name="XRefCopy100" localSheetId="5" hidden="1">#REF!</definedName>
    <definedName name="XRefCopy100" localSheetId="8" hidden="1">#REF!</definedName>
    <definedName name="XRefCopy100" localSheetId="7" hidden="1">#REF!</definedName>
    <definedName name="XRefCopy100" localSheetId="10" hidden="1">#REF!</definedName>
    <definedName name="XRefCopy100" hidden="1">#REF!</definedName>
    <definedName name="XRefCopy103" localSheetId="9" hidden="1">#REF!</definedName>
    <definedName name="XRefCopy103" localSheetId="3" hidden="1">#REF!</definedName>
    <definedName name="XRefCopy103" localSheetId="5" hidden="1">#REF!</definedName>
    <definedName name="XRefCopy103" localSheetId="8" hidden="1">#REF!</definedName>
    <definedName name="XRefCopy103" localSheetId="7" hidden="1">#REF!</definedName>
    <definedName name="XRefCopy103" localSheetId="10" hidden="1">#REF!</definedName>
    <definedName name="XRefCopy103" hidden="1">#REF!</definedName>
    <definedName name="XRefCopy103Row" localSheetId="9" hidden="1">#REF!</definedName>
    <definedName name="XRefCopy103Row" localSheetId="3" hidden="1">#REF!</definedName>
    <definedName name="XRefCopy103Row" localSheetId="5" hidden="1">#REF!</definedName>
    <definedName name="XRefCopy103Row" localSheetId="8" hidden="1">#REF!</definedName>
    <definedName name="XRefCopy103Row" localSheetId="7" hidden="1">#REF!</definedName>
    <definedName name="XRefCopy103Row" localSheetId="10" hidden="1">#REF!</definedName>
    <definedName name="XRefCopy103Row" hidden="1">#REF!</definedName>
    <definedName name="XRefCopy106" localSheetId="9" hidden="1">#REF!</definedName>
    <definedName name="XRefCopy106" localSheetId="3" hidden="1">#REF!</definedName>
    <definedName name="XRefCopy106" localSheetId="5" hidden="1">#REF!</definedName>
    <definedName name="XRefCopy106" localSheetId="8" hidden="1">#REF!</definedName>
    <definedName name="XRefCopy106" localSheetId="7" hidden="1">#REF!</definedName>
    <definedName name="XRefCopy106" localSheetId="10" hidden="1">#REF!</definedName>
    <definedName name="XRefCopy106" hidden="1">#REF!</definedName>
    <definedName name="XRefCopy106Row" localSheetId="9" hidden="1">#REF!</definedName>
    <definedName name="XRefCopy106Row" localSheetId="3" hidden="1">#REF!</definedName>
    <definedName name="XRefCopy106Row" localSheetId="5" hidden="1">#REF!</definedName>
    <definedName name="XRefCopy106Row" localSheetId="8" hidden="1">#REF!</definedName>
    <definedName name="XRefCopy106Row" localSheetId="7" hidden="1">#REF!</definedName>
    <definedName name="XRefCopy106Row" localSheetId="10" hidden="1">#REF!</definedName>
    <definedName name="XRefCopy106Row" hidden="1">#REF!</definedName>
    <definedName name="XRefCopy107" localSheetId="9" hidden="1">#REF!</definedName>
    <definedName name="XRefCopy107" localSheetId="3" hidden="1">#REF!</definedName>
    <definedName name="XRefCopy107" localSheetId="5" hidden="1">#REF!</definedName>
    <definedName name="XRefCopy107" localSheetId="8" hidden="1">#REF!</definedName>
    <definedName name="XRefCopy107" localSheetId="7" hidden="1">#REF!</definedName>
    <definedName name="XRefCopy107" localSheetId="10" hidden="1">#REF!</definedName>
    <definedName name="XRefCopy107" hidden="1">#REF!</definedName>
    <definedName name="XRefCopy107Row" localSheetId="9" hidden="1">#REF!</definedName>
    <definedName name="XRefCopy107Row" localSheetId="3" hidden="1">#REF!</definedName>
    <definedName name="XRefCopy107Row" localSheetId="5" hidden="1">#REF!</definedName>
    <definedName name="XRefCopy107Row" localSheetId="8" hidden="1">#REF!</definedName>
    <definedName name="XRefCopy107Row" localSheetId="7" hidden="1">#REF!</definedName>
    <definedName name="XRefCopy107Row" localSheetId="10" hidden="1">#REF!</definedName>
    <definedName name="XRefCopy107Row" hidden="1">#REF!</definedName>
    <definedName name="XRefCopy108" localSheetId="9" hidden="1">#REF!</definedName>
    <definedName name="XRefCopy108" localSheetId="3" hidden="1">#REF!</definedName>
    <definedName name="XRefCopy108" localSheetId="5" hidden="1">#REF!</definedName>
    <definedName name="XRefCopy108" localSheetId="8" hidden="1">#REF!</definedName>
    <definedName name="XRefCopy108" localSheetId="7" hidden="1">#REF!</definedName>
    <definedName name="XRefCopy108" localSheetId="10" hidden="1">#REF!</definedName>
    <definedName name="XRefCopy108" hidden="1">#REF!</definedName>
    <definedName name="XRefCopy108Row" localSheetId="9" hidden="1">#REF!</definedName>
    <definedName name="XRefCopy108Row" localSheetId="3" hidden="1">#REF!</definedName>
    <definedName name="XRefCopy108Row" localSheetId="5" hidden="1">#REF!</definedName>
    <definedName name="XRefCopy108Row" localSheetId="8" hidden="1">#REF!</definedName>
    <definedName name="XRefCopy108Row" localSheetId="7" hidden="1">#REF!</definedName>
    <definedName name="XRefCopy108Row" localSheetId="10" hidden="1">#REF!</definedName>
    <definedName name="XRefCopy108Row" hidden="1">#REF!</definedName>
    <definedName name="XRefCopy109" localSheetId="9" hidden="1">#REF!</definedName>
    <definedName name="XRefCopy109" localSheetId="3" hidden="1">#REF!</definedName>
    <definedName name="XRefCopy109" localSheetId="5" hidden="1">#REF!</definedName>
    <definedName name="XRefCopy109" localSheetId="8" hidden="1">#REF!</definedName>
    <definedName name="XRefCopy109" localSheetId="7" hidden="1">#REF!</definedName>
    <definedName name="XRefCopy109" localSheetId="10" hidden="1">#REF!</definedName>
    <definedName name="XRefCopy109" hidden="1">#REF!</definedName>
    <definedName name="XRefCopy109Row" localSheetId="9" hidden="1">#REF!</definedName>
    <definedName name="XRefCopy109Row" localSheetId="3" hidden="1">#REF!</definedName>
    <definedName name="XRefCopy109Row" localSheetId="5" hidden="1">#REF!</definedName>
    <definedName name="XRefCopy109Row" localSheetId="8" hidden="1">#REF!</definedName>
    <definedName name="XRefCopy109Row" localSheetId="7" hidden="1">#REF!</definedName>
    <definedName name="XRefCopy109Row" localSheetId="10" hidden="1">#REF!</definedName>
    <definedName name="XRefCopy109Row" hidden="1">#REF!</definedName>
    <definedName name="XRefCopy10Row" localSheetId="9" hidden="1">#REF!</definedName>
    <definedName name="XRefCopy10Row" localSheetId="3" hidden="1">#REF!</definedName>
    <definedName name="XRefCopy10Row" localSheetId="5" hidden="1">[10]XREF!#REF!</definedName>
    <definedName name="XRefCopy10Row" localSheetId="8" hidden="1">#REF!</definedName>
    <definedName name="XRefCopy10Row" localSheetId="7" hidden="1">#REF!</definedName>
    <definedName name="XRefCopy10Row" localSheetId="10" hidden="1">#REF!</definedName>
    <definedName name="XRefCopy10Row" hidden="1">#REF!</definedName>
    <definedName name="XRefCopy11" localSheetId="9" hidden="1">'[9]Imputações(NA)'!#REF!</definedName>
    <definedName name="XRefCopy11" localSheetId="3" hidden="1">'[9]Imputações(NA)'!#REF!</definedName>
    <definedName name="XRefCopy11" localSheetId="5" hidden="1">#REF!</definedName>
    <definedName name="XRefCopy11" localSheetId="8" hidden="1">'[9]Imputações(NA)'!#REF!</definedName>
    <definedName name="XRefCopy11" localSheetId="7" hidden="1">'[9]Imputações(NA)'!#REF!</definedName>
    <definedName name="XRefCopy11" localSheetId="10" hidden="1">'[9]Imputações(NA)'!#REF!</definedName>
    <definedName name="XRefCopy11" hidden="1">'[9]Imputações(NA)'!#REF!</definedName>
    <definedName name="XRefCopy110" localSheetId="9" hidden="1">#REF!</definedName>
    <definedName name="XRefCopy110" localSheetId="3" hidden="1">#REF!</definedName>
    <definedName name="XRefCopy110" localSheetId="5" hidden="1">#REF!</definedName>
    <definedName name="XRefCopy110" localSheetId="8" hidden="1">#REF!</definedName>
    <definedName name="XRefCopy110" localSheetId="7" hidden="1">#REF!</definedName>
    <definedName name="XRefCopy110" localSheetId="10" hidden="1">#REF!</definedName>
    <definedName name="XRefCopy110" hidden="1">#REF!</definedName>
    <definedName name="XRefCopy110Row" localSheetId="9" hidden="1">#REF!</definedName>
    <definedName name="XRefCopy110Row" localSheetId="3" hidden="1">#REF!</definedName>
    <definedName name="XRefCopy110Row" localSheetId="5" hidden="1">#REF!</definedName>
    <definedName name="XRefCopy110Row" localSheetId="8" hidden="1">#REF!</definedName>
    <definedName name="XRefCopy110Row" localSheetId="7" hidden="1">#REF!</definedName>
    <definedName name="XRefCopy110Row" localSheetId="10" hidden="1">#REF!</definedName>
    <definedName name="XRefCopy110Row" hidden="1">#REF!</definedName>
    <definedName name="XRefCopy111" localSheetId="9" hidden="1">#REF!</definedName>
    <definedName name="XRefCopy111" localSheetId="3" hidden="1">#REF!</definedName>
    <definedName name="XRefCopy111" localSheetId="5" hidden="1">#REF!</definedName>
    <definedName name="XRefCopy111" localSheetId="8" hidden="1">#REF!</definedName>
    <definedName name="XRefCopy111" localSheetId="7" hidden="1">#REF!</definedName>
    <definedName name="XRefCopy111" localSheetId="10" hidden="1">#REF!</definedName>
    <definedName name="XRefCopy111" hidden="1">#REF!</definedName>
    <definedName name="XRefCopy111Row" localSheetId="9" hidden="1">#REF!</definedName>
    <definedName name="XRefCopy111Row" localSheetId="3" hidden="1">#REF!</definedName>
    <definedName name="XRefCopy111Row" localSheetId="5" hidden="1">#REF!</definedName>
    <definedName name="XRefCopy111Row" localSheetId="8" hidden="1">#REF!</definedName>
    <definedName name="XRefCopy111Row" localSheetId="7" hidden="1">#REF!</definedName>
    <definedName name="XRefCopy111Row" localSheetId="10" hidden="1">#REF!</definedName>
    <definedName name="XRefCopy111Row" hidden="1">#REF!</definedName>
    <definedName name="XRefCopy112" localSheetId="9" hidden="1">#REF!</definedName>
    <definedName name="XRefCopy112" localSheetId="3" hidden="1">#REF!</definedName>
    <definedName name="XRefCopy112" localSheetId="5" hidden="1">#REF!</definedName>
    <definedName name="XRefCopy112" localSheetId="8" hidden="1">#REF!</definedName>
    <definedName name="XRefCopy112" localSheetId="7" hidden="1">#REF!</definedName>
    <definedName name="XRefCopy112" localSheetId="10" hidden="1">#REF!</definedName>
    <definedName name="XRefCopy112" hidden="1">#REF!</definedName>
    <definedName name="XRefCopy112Row" localSheetId="9" hidden="1">#REF!</definedName>
    <definedName name="XRefCopy112Row" localSheetId="3" hidden="1">#REF!</definedName>
    <definedName name="XRefCopy112Row" localSheetId="5" hidden="1">#REF!</definedName>
    <definedName name="XRefCopy112Row" localSheetId="8" hidden="1">#REF!</definedName>
    <definedName name="XRefCopy112Row" localSheetId="7" hidden="1">#REF!</definedName>
    <definedName name="XRefCopy112Row" localSheetId="10" hidden="1">#REF!</definedName>
    <definedName name="XRefCopy112Row" hidden="1">#REF!</definedName>
    <definedName name="XRefCopy113" localSheetId="9" hidden="1">#REF!</definedName>
    <definedName name="XRefCopy113" localSheetId="3" hidden="1">#REF!</definedName>
    <definedName name="XRefCopy113" localSheetId="5" hidden="1">#REF!</definedName>
    <definedName name="XRefCopy113" localSheetId="8" hidden="1">#REF!</definedName>
    <definedName name="XRefCopy113" localSheetId="7" hidden="1">#REF!</definedName>
    <definedName name="XRefCopy113" localSheetId="10" hidden="1">#REF!</definedName>
    <definedName name="XRefCopy113" hidden="1">#REF!</definedName>
    <definedName name="XRefCopy113Row" localSheetId="9" hidden="1">#REF!</definedName>
    <definedName name="XRefCopy113Row" localSheetId="3" hidden="1">#REF!</definedName>
    <definedName name="XRefCopy113Row" localSheetId="5" hidden="1">#REF!</definedName>
    <definedName name="XRefCopy113Row" localSheetId="8" hidden="1">#REF!</definedName>
    <definedName name="XRefCopy113Row" localSheetId="7" hidden="1">#REF!</definedName>
    <definedName name="XRefCopy113Row" localSheetId="10" hidden="1">#REF!</definedName>
    <definedName name="XRefCopy113Row" hidden="1">#REF!</definedName>
    <definedName name="XRefCopy114" localSheetId="9" hidden="1">#REF!</definedName>
    <definedName name="XRefCopy114" localSheetId="3" hidden="1">#REF!</definedName>
    <definedName name="XRefCopy114" localSheetId="5" hidden="1">#REF!</definedName>
    <definedName name="XRefCopy114" localSheetId="8" hidden="1">#REF!</definedName>
    <definedName name="XRefCopy114" localSheetId="7" hidden="1">#REF!</definedName>
    <definedName name="XRefCopy114" localSheetId="10" hidden="1">#REF!</definedName>
    <definedName name="XRefCopy114" hidden="1">#REF!</definedName>
    <definedName name="XRefCopy114Row" localSheetId="9" hidden="1">#REF!</definedName>
    <definedName name="XRefCopy114Row" localSheetId="3" hidden="1">#REF!</definedName>
    <definedName name="XRefCopy114Row" localSheetId="5" hidden="1">#REF!</definedName>
    <definedName name="XRefCopy114Row" localSheetId="8" hidden="1">#REF!</definedName>
    <definedName name="XRefCopy114Row" localSheetId="7" hidden="1">#REF!</definedName>
    <definedName name="XRefCopy114Row" localSheetId="10" hidden="1">#REF!</definedName>
    <definedName name="XRefCopy114Row" hidden="1">#REF!</definedName>
    <definedName name="XRefCopy115" localSheetId="9" hidden="1">#REF!</definedName>
    <definedName name="XRefCopy115" localSheetId="3" hidden="1">#REF!</definedName>
    <definedName name="XRefCopy115" localSheetId="5" hidden="1">#REF!</definedName>
    <definedName name="XRefCopy115" localSheetId="8" hidden="1">#REF!</definedName>
    <definedName name="XRefCopy115" localSheetId="7" hidden="1">#REF!</definedName>
    <definedName name="XRefCopy115" localSheetId="10" hidden="1">#REF!</definedName>
    <definedName name="XRefCopy115" hidden="1">#REF!</definedName>
    <definedName name="XRefCopy115Row" localSheetId="9" hidden="1">#REF!</definedName>
    <definedName name="XRefCopy115Row" localSheetId="3" hidden="1">#REF!</definedName>
    <definedName name="XRefCopy115Row" localSheetId="5" hidden="1">#REF!</definedName>
    <definedName name="XRefCopy115Row" localSheetId="8" hidden="1">#REF!</definedName>
    <definedName name="XRefCopy115Row" localSheetId="7" hidden="1">#REF!</definedName>
    <definedName name="XRefCopy115Row" localSheetId="10" hidden="1">#REF!</definedName>
    <definedName name="XRefCopy115Row" hidden="1">#REF!</definedName>
    <definedName name="XRefCopy116" localSheetId="9" hidden="1">#REF!</definedName>
    <definedName name="XRefCopy116" localSheetId="3" hidden="1">#REF!</definedName>
    <definedName name="XRefCopy116" localSheetId="5" hidden="1">#REF!</definedName>
    <definedName name="XRefCopy116" localSheetId="8" hidden="1">#REF!</definedName>
    <definedName name="XRefCopy116" localSheetId="7" hidden="1">#REF!</definedName>
    <definedName name="XRefCopy116" localSheetId="10" hidden="1">#REF!</definedName>
    <definedName name="XRefCopy116" hidden="1">#REF!</definedName>
    <definedName name="XRefCopy116Row" localSheetId="9" hidden="1">#REF!</definedName>
    <definedName name="XRefCopy116Row" localSheetId="3" hidden="1">#REF!</definedName>
    <definedName name="XRefCopy116Row" localSheetId="5" hidden="1">#REF!</definedName>
    <definedName name="XRefCopy116Row" localSheetId="8" hidden="1">#REF!</definedName>
    <definedName name="XRefCopy116Row" localSheetId="7" hidden="1">#REF!</definedName>
    <definedName name="XRefCopy116Row" localSheetId="10" hidden="1">#REF!</definedName>
    <definedName name="XRefCopy116Row" hidden="1">#REF!</definedName>
    <definedName name="XRefCopy117" localSheetId="9" hidden="1">#REF!</definedName>
    <definedName name="XRefCopy117" localSheetId="3" hidden="1">#REF!</definedName>
    <definedName name="XRefCopy117" localSheetId="5" hidden="1">#REF!</definedName>
    <definedName name="XRefCopy117" localSheetId="8" hidden="1">#REF!</definedName>
    <definedName name="XRefCopy117" localSheetId="7" hidden="1">#REF!</definedName>
    <definedName name="XRefCopy117" localSheetId="10" hidden="1">#REF!</definedName>
    <definedName name="XRefCopy117" hidden="1">#REF!</definedName>
    <definedName name="XRefCopy117Row" localSheetId="9" hidden="1">#REF!</definedName>
    <definedName name="XRefCopy117Row" localSheetId="3" hidden="1">#REF!</definedName>
    <definedName name="XRefCopy117Row" localSheetId="5" hidden="1">#REF!</definedName>
    <definedName name="XRefCopy117Row" localSheetId="8" hidden="1">#REF!</definedName>
    <definedName name="XRefCopy117Row" localSheetId="7" hidden="1">#REF!</definedName>
    <definedName name="XRefCopy117Row" localSheetId="10" hidden="1">#REF!</definedName>
    <definedName name="XRefCopy117Row" hidden="1">#REF!</definedName>
    <definedName name="XRefCopy118" localSheetId="9" hidden="1">#REF!</definedName>
    <definedName name="XRefCopy118" localSheetId="3" hidden="1">#REF!</definedName>
    <definedName name="XRefCopy118" localSheetId="5" hidden="1">#REF!</definedName>
    <definedName name="XRefCopy118" localSheetId="8" hidden="1">#REF!</definedName>
    <definedName name="XRefCopy118" localSheetId="7" hidden="1">#REF!</definedName>
    <definedName name="XRefCopy118" localSheetId="10" hidden="1">#REF!</definedName>
    <definedName name="XRefCopy118" hidden="1">#REF!</definedName>
    <definedName name="XRefCopy118Row" localSheetId="9" hidden="1">#REF!</definedName>
    <definedName name="XRefCopy118Row" localSheetId="3" hidden="1">#REF!</definedName>
    <definedName name="XRefCopy118Row" localSheetId="5" hidden="1">#REF!</definedName>
    <definedName name="XRefCopy118Row" localSheetId="8" hidden="1">#REF!</definedName>
    <definedName name="XRefCopy118Row" localSheetId="7" hidden="1">#REF!</definedName>
    <definedName name="XRefCopy118Row" localSheetId="10" hidden="1">#REF!</definedName>
    <definedName name="XRefCopy118Row" hidden="1">#REF!</definedName>
    <definedName name="XRefCopy119" localSheetId="9" hidden="1">#REF!</definedName>
    <definedName name="XRefCopy119" localSheetId="3" hidden="1">#REF!</definedName>
    <definedName name="XRefCopy119" localSheetId="5" hidden="1">#REF!</definedName>
    <definedName name="XRefCopy119" localSheetId="8" hidden="1">#REF!</definedName>
    <definedName name="XRefCopy119" localSheetId="7" hidden="1">#REF!</definedName>
    <definedName name="XRefCopy119" localSheetId="10" hidden="1">#REF!</definedName>
    <definedName name="XRefCopy119" hidden="1">#REF!</definedName>
    <definedName name="XRefCopy119Row" localSheetId="9" hidden="1">#REF!</definedName>
    <definedName name="XRefCopy119Row" localSheetId="3" hidden="1">#REF!</definedName>
    <definedName name="XRefCopy119Row" localSheetId="5" hidden="1">#REF!</definedName>
    <definedName name="XRefCopy119Row" localSheetId="8" hidden="1">#REF!</definedName>
    <definedName name="XRefCopy119Row" localSheetId="7" hidden="1">#REF!</definedName>
    <definedName name="XRefCopy119Row" localSheetId="10" hidden="1">#REF!</definedName>
    <definedName name="XRefCopy119Row" hidden="1">#REF!</definedName>
    <definedName name="XRefCopy11Row" localSheetId="9" hidden="1">#REF!</definedName>
    <definedName name="XRefCopy11Row" localSheetId="3" hidden="1">#REF!</definedName>
    <definedName name="XRefCopy11Row" localSheetId="5" hidden="1">[10]XREF!#REF!</definedName>
    <definedName name="XRefCopy11Row" localSheetId="8" hidden="1">#REF!</definedName>
    <definedName name="XRefCopy11Row" localSheetId="7" hidden="1">#REF!</definedName>
    <definedName name="XRefCopy11Row" localSheetId="10" hidden="1">#REF!</definedName>
    <definedName name="XRefCopy11Row" hidden="1">#REF!</definedName>
    <definedName name="XRefCopy12" localSheetId="9" hidden="1">#REF!</definedName>
    <definedName name="XRefCopy12" localSheetId="5" hidden="1">#REF!</definedName>
    <definedName name="XRefCopy12" localSheetId="8" hidden="1">#REF!</definedName>
    <definedName name="XRefCopy12" localSheetId="7" hidden="1">#REF!</definedName>
    <definedName name="XRefCopy12" localSheetId="10" hidden="1">#REF!</definedName>
    <definedName name="XRefCopy12" hidden="1">#REF!</definedName>
    <definedName name="XRefCopy120" localSheetId="9" hidden="1">#REF!</definedName>
    <definedName name="XRefCopy120" localSheetId="3" hidden="1">#REF!</definedName>
    <definedName name="XRefCopy120" localSheetId="5" hidden="1">#REF!</definedName>
    <definedName name="XRefCopy120" localSheetId="8" hidden="1">#REF!</definedName>
    <definedName name="XRefCopy120" localSheetId="7" hidden="1">#REF!</definedName>
    <definedName name="XRefCopy120" localSheetId="10" hidden="1">#REF!</definedName>
    <definedName name="XRefCopy120" hidden="1">#REF!</definedName>
    <definedName name="XRefCopy121" localSheetId="9" hidden="1">#REF!</definedName>
    <definedName name="XRefCopy121" localSheetId="3" hidden="1">#REF!</definedName>
    <definedName name="XRefCopy121" localSheetId="5" hidden="1">#REF!</definedName>
    <definedName name="XRefCopy121" localSheetId="8" hidden="1">#REF!</definedName>
    <definedName name="XRefCopy121" localSheetId="7" hidden="1">#REF!</definedName>
    <definedName name="XRefCopy121" localSheetId="10" hidden="1">#REF!</definedName>
    <definedName name="XRefCopy121" hidden="1">#REF!</definedName>
    <definedName name="XRefCopy122" localSheetId="9" hidden="1">#REF!</definedName>
    <definedName name="XRefCopy122" localSheetId="3" hidden="1">#REF!</definedName>
    <definedName name="XRefCopy122" localSheetId="5" hidden="1">#REF!</definedName>
    <definedName name="XRefCopy122" localSheetId="8" hidden="1">#REF!</definedName>
    <definedName name="XRefCopy122" localSheetId="7" hidden="1">#REF!</definedName>
    <definedName name="XRefCopy122" localSheetId="10" hidden="1">#REF!</definedName>
    <definedName name="XRefCopy122" hidden="1">#REF!</definedName>
    <definedName name="XRefCopy123" localSheetId="9" hidden="1">#REF!</definedName>
    <definedName name="XRefCopy123" localSheetId="3" hidden="1">#REF!</definedName>
    <definedName name="XRefCopy123" localSheetId="5" hidden="1">#REF!</definedName>
    <definedName name="XRefCopy123" localSheetId="8" hidden="1">#REF!</definedName>
    <definedName name="XRefCopy123" localSheetId="7" hidden="1">#REF!</definedName>
    <definedName name="XRefCopy123" localSheetId="10" hidden="1">#REF!</definedName>
    <definedName name="XRefCopy123" hidden="1">#REF!</definedName>
    <definedName name="XRefCopy124" localSheetId="9" hidden="1">#REF!</definedName>
    <definedName name="XRefCopy124" localSheetId="3" hidden="1">#REF!</definedName>
    <definedName name="XRefCopy124" localSheetId="5" hidden="1">#REF!</definedName>
    <definedName name="XRefCopy124" localSheetId="8" hidden="1">#REF!</definedName>
    <definedName name="XRefCopy124" localSheetId="7" hidden="1">#REF!</definedName>
    <definedName name="XRefCopy124" localSheetId="10" hidden="1">#REF!</definedName>
    <definedName name="XRefCopy124" hidden="1">#REF!</definedName>
    <definedName name="XRefCopy125" localSheetId="9" hidden="1">#REF!</definedName>
    <definedName name="XRefCopy125" localSheetId="3" hidden="1">#REF!</definedName>
    <definedName name="XRefCopy125" localSheetId="5" hidden="1">#REF!</definedName>
    <definedName name="XRefCopy125" localSheetId="8" hidden="1">#REF!</definedName>
    <definedName name="XRefCopy125" localSheetId="7" hidden="1">#REF!</definedName>
    <definedName name="XRefCopy125" localSheetId="10" hidden="1">#REF!</definedName>
    <definedName name="XRefCopy125" hidden="1">#REF!</definedName>
    <definedName name="XRefCopy126" localSheetId="9" hidden="1">#REF!</definedName>
    <definedName name="XRefCopy126" localSheetId="3" hidden="1">#REF!</definedName>
    <definedName name="XRefCopy126" localSheetId="5" hidden="1">#REF!</definedName>
    <definedName name="XRefCopy126" localSheetId="8" hidden="1">#REF!</definedName>
    <definedName name="XRefCopy126" localSheetId="7" hidden="1">#REF!</definedName>
    <definedName name="XRefCopy126" localSheetId="10" hidden="1">#REF!</definedName>
    <definedName name="XRefCopy126" hidden="1">#REF!</definedName>
    <definedName name="XRefCopy127" localSheetId="9" hidden="1">#REF!</definedName>
    <definedName name="XRefCopy127" localSheetId="3" hidden="1">#REF!</definedName>
    <definedName name="XRefCopy127" localSheetId="5" hidden="1">#REF!</definedName>
    <definedName name="XRefCopy127" localSheetId="8" hidden="1">#REF!</definedName>
    <definedName name="XRefCopy127" localSheetId="7" hidden="1">#REF!</definedName>
    <definedName name="XRefCopy127" localSheetId="10" hidden="1">#REF!</definedName>
    <definedName name="XRefCopy127" hidden="1">#REF!</definedName>
    <definedName name="XRefCopy12Row" localSheetId="9" hidden="1">#REF!</definedName>
    <definedName name="XRefCopy12Row" localSheetId="3" hidden="1">#REF!</definedName>
    <definedName name="XRefCopy12Row" localSheetId="5" hidden="1">[10]XREF!#REF!</definedName>
    <definedName name="XRefCopy12Row" localSheetId="8" hidden="1">#REF!</definedName>
    <definedName name="XRefCopy12Row" localSheetId="7" hidden="1">#REF!</definedName>
    <definedName name="XRefCopy12Row" localSheetId="10" hidden="1">#REF!</definedName>
    <definedName name="XRefCopy12Row" hidden="1">#REF!</definedName>
    <definedName name="XRefCopy13" localSheetId="9" hidden="1">#REF!</definedName>
    <definedName name="XRefCopy13" localSheetId="5" hidden="1">#REF!</definedName>
    <definedName name="XRefCopy13" localSheetId="8" hidden="1">#REF!</definedName>
    <definedName name="XRefCopy13" localSheetId="7" hidden="1">#REF!</definedName>
    <definedName name="XRefCopy13" localSheetId="10" hidden="1">#REF!</definedName>
    <definedName name="XRefCopy13" hidden="1">#REF!</definedName>
    <definedName name="XRefCopy13Row" localSheetId="9" hidden="1">#REF!</definedName>
    <definedName name="XRefCopy13Row" localSheetId="3" hidden="1">#REF!</definedName>
    <definedName name="XRefCopy13Row" localSheetId="5" hidden="1">[10]XREF!#REF!</definedName>
    <definedName name="XRefCopy13Row" localSheetId="8" hidden="1">#REF!</definedName>
    <definedName name="XRefCopy13Row" localSheetId="7" hidden="1">#REF!</definedName>
    <definedName name="XRefCopy13Row" localSheetId="10" hidden="1">#REF!</definedName>
    <definedName name="XRefCopy13Row" hidden="1">#REF!</definedName>
    <definedName name="XRefCopy14" localSheetId="9" hidden="1">#REF!</definedName>
    <definedName name="XRefCopy14" localSheetId="5" hidden="1">#REF!</definedName>
    <definedName name="XRefCopy14" localSheetId="8" hidden="1">#REF!</definedName>
    <definedName name="XRefCopy14" localSheetId="7" hidden="1">#REF!</definedName>
    <definedName name="XRefCopy14" localSheetId="10" hidden="1">#REF!</definedName>
    <definedName name="XRefCopy14" hidden="1">#REF!</definedName>
    <definedName name="XRefCopy146Row" localSheetId="9" hidden="1">#REF!</definedName>
    <definedName name="XRefCopy146Row" localSheetId="3" hidden="1">#REF!</definedName>
    <definedName name="XRefCopy146Row" localSheetId="5" hidden="1">#REF!</definedName>
    <definedName name="XRefCopy146Row" localSheetId="8" hidden="1">#REF!</definedName>
    <definedName name="XRefCopy146Row" localSheetId="7" hidden="1">#REF!</definedName>
    <definedName name="XRefCopy146Row" localSheetId="10" hidden="1">#REF!</definedName>
    <definedName name="XRefCopy146Row" hidden="1">#REF!</definedName>
    <definedName name="XRefCopy147Row" localSheetId="9" hidden="1">#REF!</definedName>
    <definedName name="XRefCopy147Row" localSheetId="3" hidden="1">#REF!</definedName>
    <definedName name="XRefCopy147Row" localSheetId="5" hidden="1">#REF!</definedName>
    <definedName name="XRefCopy147Row" localSheetId="8" hidden="1">#REF!</definedName>
    <definedName name="XRefCopy147Row" localSheetId="7" hidden="1">#REF!</definedName>
    <definedName name="XRefCopy147Row" localSheetId="10" hidden="1">#REF!</definedName>
    <definedName name="XRefCopy147Row" hidden="1">#REF!</definedName>
    <definedName name="XRefCopy148Row" localSheetId="9" hidden="1">#REF!</definedName>
    <definedName name="XRefCopy148Row" localSheetId="3" hidden="1">#REF!</definedName>
    <definedName name="XRefCopy148Row" localSheetId="5" hidden="1">#REF!</definedName>
    <definedName name="XRefCopy148Row" localSheetId="8" hidden="1">#REF!</definedName>
    <definedName name="XRefCopy148Row" localSheetId="7" hidden="1">#REF!</definedName>
    <definedName name="XRefCopy148Row" localSheetId="10" hidden="1">#REF!</definedName>
    <definedName name="XRefCopy148Row" hidden="1">#REF!</definedName>
    <definedName name="XRefCopy149Row" localSheetId="9" hidden="1">#REF!</definedName>
    <definedName name="XRefCopy149Row" localSheetId="3" hidden="1">#REF!</definedName>
    <definedName name="XRefCopy149Row" localSheetId="5" hidden="1">#REF!</definedName>
    <definedName name="XRefCopy149Row" localSheetId="8" hidden="1">#REF!</definedName>
    <definedName name="XRefCopy149Row" localSheetId="7" hidden="1">#REF!</definedName>
    <definedName name="XRefCopy149Row" localSheetId="10" hidden="1">#REF!</definedName>
    <definedName name="XRefCopy149Row" hidden="1">#REF!</definedName>
    <definedName name="XRefCopy14Row" localSheetId="9" hidden="1">#REF!</definedName>
    <definedName name="XRefCopy14Row" localSheetId="3" hidden="1">#REF!</definedName>
    <definedName name="XRefCopy14Row" localSheetId="5" hidden="1">#REF!</definedName>
    <definedName name="XRefCopy14Row" localSheetId="8" hidden="1">#REF!</definedName>
    <definedName name="XRefCopy14Row" localSheetId="7" hidden="1">#REF!</definedName>
    <definedName name="XRefCopy14Row" localSheetId="10" hidden="1">#REF!</definedName>
    <definedName name="XRefCopy14Row" hidden="1">#REF!</definedName>
    <definedName name="XRefCopy15" localSheetId="9" hidden="1">#REF!</definedName>
    <definedName name="XRefCopy15" localSheetId="5" hidden="1">#REF!</definedName>
    <definedName name="XRefCopy15" localSheetId="8" hidden="1">#REF!</definedName>
    <definedName name="XRefCopy15" localSheetId="7" hidden="1">#REF!</definedName>
    <definedName name="XRefCopy15" localSheetId="10" hidden="1">#REF!</definedName>
    <definedName name="XRefCopy15" hidden="1">#REF!</definedName>
    <definedName name="XRefCopy150Row" localSheetId="9" hidden="1">#REF!</definedName>
    <definedName name="XRefCopy150Row" localSheetId="3" hidden="1">#REF!</definedName>
    <definedName name="XRefCopy150Row" localSheetId="5" hidden="1">#REF!</definedName>
    <definedName name="XRefCopy150Row" localSheetId="8" hidden="1">#REF!</definedName>
    <definedName name="XRefCopy150Row" localSheetId="7" hidden="1">#REF!</definedName>
    <definedName name="XRefCopy150Row" localSheetId="10" hidden="1">#REF!</definedName>
    <definedName name="XRefCopy150Row" hidden="1">#REF!</definedName>
    <definedName name="XRefCopy152Row" localSheetId="9" hidden="1">#REF!</definedName>
    <definedName name="XRefCopy152Row" localSheetId="3" hidden="1">#REF!</definedName>
    <definedName name="XRefCopy152Row" localSheetId="5" hidden="1">#REF!</definedName>
    <definedName name="XRefCopy152Row" localSheetId="8" hidden="1">#REF!</definedName>
    <definedName name="XRefCopy152Row" localSheetId="7" hidden="1">#REF!</definedName>
    <definedName name="XRefCopy152Row" localSheetId="10" hidden="1">#REF!</definedName>
    <definedName name="XRefCopy152Row" hidden="1">#REF!</definedName>
    <definedName name="XRefCopy153Row" localSheetId="9" hidden="1">#REF!</definedName>
    <definedName name="XRefCopy153Row" localSheetId="3" hidden="1">#REF!</definedName>
    <definedName name="XRefCopy153Row" localSheetId="5" hidden="1">#REF!</definedName>
    <definedName name="XRefCopy153Row" localSheetId="8" hidden="1">#REF!</definedName>
    <definedName name="XRefCopy153Row" localSheetId="7" hidden="1">#REF!</definedName>
    <definedName name="XRefCopy153Row" localSheetId="10" hidden="1">#REF!</definedName>
    <definedName name="XRefCopy153Row" hidden="1">#REF!</definedName>
    <definedName name="XRefCopy15Row" localSheetId="9" hidden="1">#REF!</definedName>
    <definedName name="XRefCopy15Row" localSheetId="3" hidden="1">#REF!</definedName>
    <definedName name="XRefCopy15Row" localSheetId="5" hidden="1">[10]XREF!#REF!</definedName>
    <definedName name="XRefCopy15Row" localSheetId="8" hidden="1">#REF!</definedName>
    <definedName name="XRefCopy15Row" localSheetId="7" hidden="1">#REF!</definedName>
    <definedName name="XRefCopy15Row" localSheetId="10" hidden="1">#REF!</definedName>
    <definedName name="XRefCopy15Row" hidden="1">#REF!</definedName>
    <definedName name="XRefCopy16" localSheetId="9" hidden="1">'[9]Imputações(NA)'!#REF!</definedName>
    <definedName name="XRefCopy16" localSheetId="3" hidden="1">'[9]Imputações(NA)'!#REF!</definedName>
    <definedName name="XRefCopy16" localSheetId="5" hidden="1">#REF!</definedName>
    <definedName name="XRefCopy16" localSheetId="8" hidden="1">'[9]Imputações(NA)'!#REF!</definedName>
    <definedName name="XRefCopy16" localSheetId="7" hidden="1">'[9]Imputações(NA)'!#REF!</definedName>
    <definedName name="XRefCopy16" localSheetId="10" hidden="1">'[9]Imputações(NA)'!#REF!</definedName>
    <definedName name="XRefCopy16" hidden="1">'[9]Imputações(NA)'!#REF!</definedName>
    <definedName name="XRefCopy16Row" localSheetId="9" hidden="1">#REF!</definedName>
    <definedName name="XRefCopy16Row" localSheetId="3" hidden="1">#REF!</definedName>
    <definedName name="XRefCopy16Row" localSheetId="5" hidden="1">[10]XREF!#REF!</definedName>
    <definedName name="XRefCopy16Row" localSheetId="8" hidden="1">#REF!</definedName>
    <definedName name="XRefCopy16Row" localSheetId="7" hidden="1">#REF!</definedName>
    <definedName name="XRefCopy16Row" localSheetId="10" hidden="1">#REF!</definedName>
    <definedName name="XRefCopy16Row" hidden="1">#REF!</definedName>
    <definedName name="XRefCopy17" localSheetId="9" hidden="1">'[9]Imputações(NA)'!#REF!</definedName>
    <definedName name="XRefCopy17" localSheetId="3" hidden="1">'[9]Imputações(NA)'!#REF!</definedName>
    <definedName name="XRefCopy17" localSheetId="5" hidden="1">#REF!</definedName>
    <definedName name="XRefCopy17" localSheetId="8" hidden="1">'[9]Imputações(NA)'!#REF!</definedName>
    <definedName name="XRefCopy17" localSheetId="7" hidden="1">'[9]Imputações(NA)'!#REF!</definedName>
    <definedName name="XRefCopy17" localSheetId="10" hidden="1">'[9]Imputações(NA)'!#REF!</definedName>
    <definedName name="XRefCopy17" hidden="1">'[9]Imputações(NA)'!#REF!</definedName>
    <definedName name="XRefCopy17Row" localSheetId="9" hidden="1">#REF!</definedName>
    <definedName name="XRefCopy17Row" localSheetId="3" hidden="1">#REF!</definedName>
    <definedName name="XRefCopy17Row" localSheetId="5" hidden="1">[10]XREF!#REF!</definedName>
    <definedName name="XRefCopy17Row" localSheetId="8" hidden="1">#REF!</definedName>
    <definedName name="XRefCopy17Row" localSheetId="7" hidden="1">#REF!</definedName>
    <definedName name="XRefCopy17Row" localSheetId="10" hidden="1">#REF!</definedName>
    <definedName name="XRefCopy17Row" hidden="1">#REF!</definedName>
    <definedName name="XRefCopy18" localSheetId="9" hidden="1">[8]Imputações!#REF!</definedName>
    <definedName name="XRefCopy18" localSheetId="3" hidden="1">[8]Imputações!#REF!</definedName>
    <definedName name="XRefCopy18" localSheetId="5" hidden="1">[8]Imputações!#REF!</definedName>
    <definedName name="XRefCopy18" localSheetId="8" hidden="1">[8]Imputações!#REF!</definedName>
    <definedName name="XRefCopy18" localSheetId="7" hidden="1">[8]Imputações!#REF!</definedName>
    <definedName name="XRefCopy18" localSheetId="10" hidden="1">[8]Imputações!#REF!</definedName>
    <definedName name="XRefCopy18" hidden="1">[8]Imputações!#REF!</definedName>
    <definedName name="XRefCopy18Row" localSheetId="9" hidden="1">#REF!</definedName>
    <definedName name="XRefCopy18Row" localSheetId="3" hidden="1">#REF!</definedName>
    <definedName name="XRefCopy18Row" localSheetId="5" hidden="1">#REF!</definedName>
    <definedName name="XRefCopy18Row" localSheetId="8" hidden="1">#REF!</definedName>
    <definedName name="XRefCopy18Row" localSheetId="7" hidden="1">#REF!</definedName>
    <definedName name="XRefCopy18Row" localSheetId="10" hidden="1">#REF!</definedName>
    <definedName name="XRefCopy18Row" hidden="1">#REF!</definedName>
    <definedName name="XRefCopy19Row" localSheetId="9" hidden="1">#REF!</definedName>
    <definedName name="XRefCopy19Row" localSheetId="3" hidden="1">#REF!</definedName>
    <definedName name="XRefCopy19Row" localSheetId="5" hidden="1">#REF!</definedName>
    <definedName name="XRefCopy19Row" localSheetId="8" hidden="1">#REF!</definedName>
    <definedName name="XRefCopy19Row" localSheetId="7" hidden="1">#REF!</definedName>
    <definedName name="XRefCopy19Row" localSheetId="10" hidden="1">#REF!</definedName>
    <definedName name="XRefCopy19Row" hidden="1">#REF!</definedName>
    <definedName name="XRefCopy1Row" localSheetId="9" hidden="1">#REF!</definedName>
    <definedName name="XRefCopy1Row" localSheetId="3" hidden="1">#REF!</definedName>
    <definedName name="XRefCopy1Row" localSheetId="5" hidden="1">#REF!</definedName>
    <definedName name="XRefCopy1Row" localSheetId="8" hidden="1">#REF!</definedName>
    <definedName name="XRefCopy1Row" localSheetId="7" hidden="1">#REF!</definedName>
    <definedName name="XRefCopy1Row" localSheetId="10" hidden="1">#REF!</definedName>
    <definedName name="XRefCopy1Row" hidden="1">#REF!</definedName>
    <definedName name="XRefCopy2" localSheetId="9" hidden="1">'[9]Imputações(NA)'!#REF!</definedName>
    <definedName name="XRefCopy2" localSheetId="3" hidden="1">'[9]Imputações(NA)'!#REF!</definedName>
    <definedName name="XRefCopy2" localSheetId="5" hidden="1">'[9]Imputações(NA)'!#REF!</definedName>
    <definedName name="XRefCopy2" localSheetId="8" hidden="1">'[9]Imputações(NA)'!#REF!</definedName>
    <definedName name="XRefCopy2" localSheetId="7" hidden="1">'[9]Imputações(NA)'!#REF!</definedName>
    <definedName name="XRefCopy2" localSheetId="10" hidden="1">'[9]Imputações(NA)'!#REF!</definedName>
    <definedName name="XRefCopy2" hidden="1">'[9]Imputações(NA)'!#REF!</definedName>
    <definedName name="XRefCopy20" localSheetId="9" hidden="1">#REF!</definedName>
    <definedName name="XRefCopy20" localSheetId="5" hidden="1">#REF!</definedName>
    <definedName name="XRefCopy20" localSheetId="8" hidden="1">#REF!</definedName>
    <definedName name="XRefCopy20" localSheetId="7" hidden="1">#REF!</definedName>
    <definedName name="XRefCopy20" localSheetId="10" hidden="1">#REF!</definedName>
    <definedName name="XRefCopy20" hidden="1">#REF!</definedName>
    <definedName name="XRefCopy20Row" localSheetId="9" hidden="1">#REF!</definedName>
    <definedName name="XRefCopy20Row" localSheetId="3" hidden="1">#REF!</definedName>
    <definedName name="XRefCopy20Row" localSheetId="5" hidden="1">[10]XREF!#REF!</definedName>
    <definedName name="XRefCopy20Row" localSheetId="8" hidden="1">#REF!</definedName>
    <definedName name="XRefCopy20Row" localSheetId="7" hidden="1">#REF!</definedName>
    <definedName name="XRefCopy20Row" localSheetId="10" hidden="1">#REF!</definedName>
    <definedName name="XRefCopy20Row" hidden="1">#REF!</definedName>
    <definedName name="XRefCopy21" localSheetId="9" hidden="1">'[9]Imputações(NA)'!#REF!</definedName>
    <definedName name="XRefCopy21" localSheetId="3" hidden="1">'[9]Imputações(NA)'!#REF!</definedName>
    <definedName name="XRefCopy21" localSheetId="5" hidden="1">'[9]Imputações(NA)'!#REF!</definedName>
    <definedName name="XRefCopy21" localSheetId="8" hidden="1">'[9]Imputações(NA)'!#REF!</definedName>
    <definedName name="XRefCopy21" localSheetId="7" hidden="1">'[9]Imputações(NA)'!#REF!</definedName>
    <definedName name="XRefCopy21" localSheetId="10" hidden="1">'[9]Imputações(NA)'!#REF!</definedName>
    <definedName name="XRefCopy21" hidden="1">'[9]Imputações(NA)'!#REF!</definedName>
    <definedName name="XRefCopy21Row" localSheetId="9" hidden="1">#REF!</definedName>
    <definedName name="XRefCopy21Row" localSheetId="3" hidden="1">#REF!</definedName>
    <definedName name="XRefCopy21Row" localSheetId="5" hidden="1">#REF!</definedName>
    <definedName name="XRefCopy21Row" localSheetId="8" hidden="1">#REF!</definedName>
    <definedName name="XRefCopy21Row" localSheetId="7" hidden="1">#REF!</definedName>
    <definedName name="XRefCopy21Row" localSheetId="10" hidden="1">#REF!</definedName>
    <definedName name="XRefCopy21Row" hidden="1">#REF!</definedName>
    <definedName name="XRefCopy22" localSheetId="9" hidden="1">'[9]Imputações(NA)'!#REF!</definedName>
    <definedName name="XRefCopy22" localSheetId="3" hidden="1">'[9]Imputações(NA)'!#REF!</definedName>
    <definedName name="XRefCopy22" localSheetId="5" hidden="1">#REF!</definedName>
    <definedName name="XRefCopy22" localSheetId="8" hidden="1">'[9]Imputações(NA)'!#REF!</definedName>
    <definedName name="XRefCopy22" localSheetId="7" hidden="1">'[9]Imputações(NA)'!#REF!</definedName>
    <definedName name="XRefCopy22" localSheetId="10" hidden="1">'[9]Imputações(NA)'!#REF!</definedName>
    <definedName name="XRefCopy22" hidden="1">'[9]Imputações(NA)'!#REF!</definedName>
    <definedName name="XRefCopy22Row" localSheetId="9" hidden="1">#REF!</definedName>
    <definedName name="XRefCopy22Row" localSheetId="3" hidden="1">#REF!</definedName>
    <definedName name="XRefCopy22Row" localSheetId="5" hidden="1">[10]XREF!#REF!</definedName>
    <definedName name="XRefCopy22Row" localSheetId="8" hidden="1">#REF!</definedName>
    <definedName name="XRefCopy22Row" localSheetId="7" hidden="1">#REF!</definedName>
    <definedName name="XRefCopy22Row" localSheetId="10" hidden="1">#REF!</definedName>
    <definedName name="XRefCopy22Row" hidden="1">#REF!</definedName>
    <definedName name="XRefCopy23" localSheetId="9" hidden="1">'[9]Imputações(NA)'!#REF!</definedName>
    <definedName name="XRefCopy23" localSheetId="3" hidden="1">'[9]Imputações(NA)'!#REF!</definedName>
    <definedName name="XRefCopy23" localSheetId="5" hidden="1">'[9]Imputações(NA)'!#REF!</definedName>
    <definedName name="XRefCopy23" localSheetId="8" hidden="1">'[9]Imputações(NA)'!#REF!</definedName>
    <definedName name="XRefCopy23" localSheetId="7" hidden="1">'[9]Imputações(NA)'!#REF!</definedName>
    <definedName name="XRefCopy23" localSheetId="10" hidden="1">'[9]Imputações(NA)'!#REF!</definedName>
    <definedName name="XRefCopy23" hidden="1">'[9]Imputações(NA)'!#REF!</definedName>
    <definedName name="XRefCopy23Row" localSheetId="9" hidden="1">#REF!</definedName>
    <definedName name="XRefCopy23Row" localSheetId="3" hidden="1">#REF!</definedName>
    <definedName name="XRefCopy23Row" localSheetId="5" hidden="1">#REF!</definedName>
    <definedName name="XRefCopy23Row" localSheetId="8" hidden="1">#REF!</definedName>
    <definedName name="XRefCopy23Row" localSheetId="7" hidden="1">#REF!</definedName>
    <definedName name="XRefCopy23Row" localSheetId="10" hidden="1">#REF!</definedName>
    <definedName name="XRefCopy23Row" hidden="1">#REF!</definedName>
    <definedName name="XRefCopy24" localSheetId="9" hidden="1">#REF!</definedName>
    <definedName name="XRefCopy24" localSheetId="3" hidden="1">#REF!</definedName>
    <definedName name="XRefCopy24" localSheetId="5" hidden="1">#REF!</definedName>
    <definedName name="XRefCopy24" localSheetId="8" hidden="1">#REF!</definedName>
    <definedName name="XRefCopy24" localSheetId="7" hidden="1">#REF!</definedName>
    <definedName name="XRefCopy24" localSheetId="10" hidden="1">#REF!</definedName>
    <definedName name="XRefCopy24" hidden="1">#REF!</definedName>
    <definedName name="XRefCopy24Row" localSheetId="9" hidden="1">#REF!</definedName>
    <definedName name="XRefCopy24Row" localSheetId="3" hidden="1">#REF!</definedName>
    <definedName name="XRefCopy24Row" localSheetId="5" hidden="1">[10]XREF!#REF!</definedName>
    <definedName name="XRefCopy24Row" localSheetId="8" hidden="1">#REF!</definedName>
    <definedName name="XRefCopy24Row" localSheetId="7" hidden="1">#REF!</definedName>
    <definedName name="XRefCopy24Row" localSheetId="10" hidden="1">#REF!</definedName>
    <definedName name="XRefCopy24Row" hidden="1">#REF!</definedName>
    <definedName name="XRefCopy25" localSheetId="9" hidden="1">[11]Imputações!#REF!</definedName>
    <definedName name="XRefCopy25" localSheetId="3" hidden="1">[11]Imputações!#REF!</definedName>
    <definedName name="XRefCopy25" localSheetId="5" hidden="1">#REF!</definedName>
    <definedName name="XRefCopy25" localSheetId="8" hidden="1">[11]Imputações!#REF!</definedName>
    <definedName name="XRefCopy25" localSheetId="7" hidden="1">[11]Imputações!#REF!</definedName>
    <definedName name="XRefCopy25" localSheetId="10" hidden="1">[11]Imputações!#REF!</definedName>
    <definedName name="XRefCopy25" hidden="1">[11]Imputações!#REF!</definedName>
    <definedName name="XRefCopy25Row" localSheetId="9" hidden="1">#REF!</definedName>
    <definedName name="XRefCopy25Row" localSheetId="3" hidden="1">#REF!</definedName>
    <definedName name="XRefCopy25Row" localSheetId="5" hidden="1">[10]XREF!#REF!</definedName>
    <definedName name="XRefCopy25Row" localSheetId="8" hidden="1">#REF!</definedName>
    <definedName name="XRefCopy25Row" localSheetId="7" hidden="1">#REF!</definedName>
    <definedName name="XRefCopy25Row" localSheetId="10" hidden="1">#REF!</definedName>
    <definedName name="XRefCopy25Row" hidden="1">#REF!</definedName>
    <definedName name="XRefCopy26" localSheetId="9" hidden="1">'[9]Imputações(NA)'!#REF!</definedName>
    <definedName name="XRefCopy26" localSheetId="3" hidden="1">'[9]Imputações(NA)'!#REF!</definedName>
    <definedName name="XRefCopy26" localSheetId="5" hidden="1">'[9]Imputações(NA)'!#REF!</definedName>
    <definedName name="XRefCopy26" localSheetId="8" hidden="1">'[9]Imputações(NA)'!#REF!</definedName>
    <definedName name="XRefCopy26" localSheetId="7" hidden="1">'[9]Imputações(NA)'!#REF!</definedName>
    <definedName name="XRefCopy26" localSheetId="10" hidden="1">'[9]Imputações(NA)'!#REF!</definedName>
    <definedName name="XRefCopy26" hidden="1">'[9]Imputações(NA)'!#REF!</definedName>
    <definedName name="XRefCopy27" localSheetId="9" hidden="1">'[9]Imputações(NA)'!#REF!</definedName>
    <definedName name="XRefCopy27" localSheetId="3" hidden="1">'[9]Imputações(NA)'!#REF!</definedName>
    <definedName name="XRefCopy27" localSheetId="5" hidden="1">'[9]Imputações(NA)'!#REF!</definedName>
    <definedName name="XRefCopy27" localSheetId="8" hidden="1">'[9]Imputações(NA)'!#REF!</definedName>
    <definedName name="XRefCopy27" localSheetId="7" hidden="1">'[9]Imputações(NA)'!#REF!</definedName>
    <definedName name="XRefCopy27" localSheetId="10" hidden="1">'[9]Imputações(NA)'!#REF!</definedName>
    <definedName name="XRefCopy27" hidden="1">'[9]Imputações(NA)'!#REF!</definedName>
    <definedName name="XRefCopy27Row" localSheetId="9" hidden="1">#REF!</definedName>
    <definedName name="XRefCopy27Row" localSheetId="3" hidden="1">#REF!</definedName>
    <definedName name="XRefCopy27Row" localSheetId="5" hidden="1">#REF!</definedName>
    <definedName name="XRefCopy27Row" localSheetId="8" hidden="1">#REF!</definedName>
    <definedName name="XRefCopy27Row" localSheetId="7" hidden="1">#REF!</definedName>
    <definedName name="XRefCopy27Row" localSheetId="10" hidden="1">#REF!</definedName>
    <definedName name="XRefCopy27Row" hidden="1">#REF!</definedName>
    <definedName name="XRefCopy28" localSheetId="9" hidden="1">'[9]Imputações(NA)'!#REF!</definedName>
    <definedName name="XRefCopy28" localSheetId="3" hidden="1">'[9]Imputações(NA)'!#REF!</definedName>
    <definedName name="XRefCopy28" localSheetId="5" hidden="1">'[9]Imputações(NA)'!#REF!</definedName>
    <definedName name="XRefCopy28" localSheetId="8" hidden="1">'[9]Imputações(NA)'!#REF!</definedName>
    <definedName name="XRefCopy28" localSheetId="7" hidden="1">'[9]Imputações(NA)'!#REF!</definedName>
    <definedName name="XRefCopy28" localSheetId="10" hidden="1">'[9]Imputações(NA)'!#REF!</definedName>
    <definedName name="XRefCopy28" hidden="1">'[9]Imputações(NA)'!#REF!</definedName>
    <definedName name="XRefCopy28Row" localSheetId="9" hidden="1">#REF!</definedName>
    <definedName name="XRefCopy28Row" localSheetId="3" hidden="1">#REF!</definedName>
    <definedName name="XRefCopy28Row" localSheetId="5" hidden="1">#REF!</definedName>
    <definedName name="XRefCopy28Row" localSheetId="8" hidden="1">#REF!</definedName>
    <definedName name="XRefCopy28Row" localSheetId="7" hidden="1">#REF!</definedName>
    <definedName name="XRefCopy28Row" localSheetId="10" hidden="1">#REF!</definedName>
    <definedName name="XRefCopy28Row" hidden="1">#REF!</definedName>
    <definedName name="XRefCopy29" localSheetId="9" hidden="1">'[9]Imputações(NA)'!#REF!</definedName>
    <definedName name="XRefCopy29" localSheetId="3" hidden="1">'[9]Imputações(NA)'!#REF!</definedName>
    <definedName name="XRefCopy29" localSheetId="5" hidden="1">'[9]Imputações(NA)'!#REF!</definedName>
    <definedName name="XRefCopy29" localSheetId="8" hidden="1">'[9]Imputações(NA)'!#REF!</definedName>
    <definedName name="XRefCopy29" localSheetId="7" hidden="1">'[9]Imputações(NA)'!#REF!</definedName>
    <definedName name="XRefCopy29" localSheetId="10" hidden="1">'[9]Imputações(NA)'!#REF!</definedName>
    <definedName name="XRefCopy29" hidden="1">'[9]Imputações(NA)'!#REF!</definedName>
    <definedName name="XRefCopy29Row" localSheetId="9" hidden="1">#REF!</definedName>
    <definedName name="XRefCopy29Row" localSheetId="3" hidden="1">#REF!</definedName>
    <definedName name="XRefCopy29Row" localSheetId="5" hidden="1">#REF!</definedName>
    <definedName name="XRefCopy29Row" localSheetId="8" hidden="1">#REF!</definedName>
    <definedName name="XRefCopy29Row" localSheetId="7" hidden="1">#REF!</definedName>
    <definedName name="XRefCopy29Row" localSheetId="10" hidden="1">#REF!</definedName>
    <definedName name="XRefCopy29Row" hidden="1">#REF!</definedName>
    <definedName name="XRefCopy2Row" localSheetId="9" hidden="1">#REF!</definedName>
    <definedName name="XRefCopy2Row" localSheetId="3" hidden="1">#REF!</definedName>
    <definedName name="XRefCopy2Row" localSheetId="5" hidden="1">#REF!</definedName>
    <definedName name="XRefCopy2Row" localSheetId="8" hidden="1">#REF!</definedName>
    <definedName name="XRefCopy2Row" localSheetId="7" hidden="1">#REF!</definedName>
    <definedName name="XRefCopy2Row" localSheetId="10" hidden="1">#REF!</definedName>
    <definedName name="XRefCopy2Row" hidden="1">#REF!</definedName>
    <definedName name="XRefCopy3" localSheetId="9" hidden="1">#REF!</definedName>
    <definedName name="XRefCopy3" localSheetId="3" hidden="1">#REF!</definedName>
    <definedName name="XRefCopy3" localSheetId="5" hidden="1">#REF!</definedName>
    <definedName name="XRefCopy3" localSheetId="8" hidden="1">#REF!</definedName>
    <definedName name="XRefCopy3" localSheetId="7" hidden="1">#REF!</definedName>
    <definedName name="XRefCopy3" localSheetId="10" hidden="1">#REF!</definedName>
    <definedName name="XRefCopy3" hidden="1">#REF!</definedName>
    <definedName name="XRefCopy30" localSheetId="9" hidden="1">'[9]Imputações(NA)'!#REF!</definedName>
    <definedName name="XRefCopy30" localSheetId="3" hidden="1">'[9]Imputações(NA)'!#REF!</definedName>
    <definedName name="XRefCopy30" localSheetId="5" hidden="1">'[9]Imputações(NA)'!#REF!</definedName>
    <definedName name="XRefCopy30" localSheetId="8" hidden="1">'[9]Imputações(NA)'!#REF!</definedName>
    <definedName name="XRefCopy30" localSheetId="7" hidden="1">'[9]Imputações(NA)'!#REF!</definedName>
    <definedName name="XRefCopy30" localSheetId="10" hidden="1">'[9]Imputações(NA)'!#REF!</definedName>
    <definedName name="XRefCopy30" hidden="1">'[9]Imputações(NA)'!#REF!</definedName>
    <definedName name="XRefCopy30Row" localSheetId="9" hidden="1">#REF!</definedName>
    <definedName name="XRefCopy30Row" localSheetId="3" hidden="1">#REF!</definedName>
    <definedName name="XRefCopy30Row" localSheetId="5" hidden="1">#REF!</definedName>
    <definedName name="XRefCopy30Row" localSheetId="8" hidden="1">#REF!</definedName>
    <definedName name="XRefCopy30Row" localSheetId="7" hidden="1">#REF!</definedName>
    <definedName name="XRefCopy30Row" localSheetId="10" hidden="1">#REF!</definedName>
    <definedName name="XRefCopy30Row" hidden="1">#REF!</definedName>
    <definedName name="XRefCopy31" localSheetId="9" hidden="1">'[9]Imputações(NA)'!#REF!</definedName>
    <definedName name="XRefCopy31" localSheetId="3" hidden="1">'[9]Imputações(NA)'!#REF!</definedName>
    <definedName name="XRefCopy31" localSheetId="5" hidden="1">'[9]Imputações(NA)'!#REF!</definedName>
    <definedName name="XRefCopy31" localSheetId="8" hidden="1">'[9]Imputações(NA)'!#REF!</definedName>
    <definedName name="XRefCopy31" localSheetId="7" hidden="1">'[9]Imputações(NA)'!#REF!</definedName>
    <definedName name="XRefCopy31" localSheetId="10" hidden="1">'[9]Imputações(NA)'!#REF!</definedName>
    <definedName name="XRefCopy31" hidden="1">'[9]Imputações(NA)'!#REF!</definedName>
    <definedName name="XRefCopy31Row" localSheetId="9" hidden="1">#REF!</definedName>
    <definedName name="XRefCopy31Row" localSheetId="3" hidden="1">#REF!</definedName>
    <definedName name="XRefCopy31Row" localSheetId="5" hidden="1">#REF!</definedName>
    <definedName name="XRefCopy31Row" localSheetId="8" hidden="1">#REF!</definedName>
    <definedName name="XRefCopy31Row" localSheetId="7" hidden="1">#REF!</definedName>
    <definedName name="XRefCopy31Row" localSheetId="10" hidden="1">#REF!</definedName>
    <definedName name="XRefCopy31Row" hidden="1">#REF!</definedName>
    <definedName name="XRefCopy32" localSheetId="9" hidden="1">'[9]Imputações(NA)'!#REF!</definedName>
    <definedName name="XRefCopy32" localSheetId="3" hidden="1">'[9]Imputações(NA)'!#REF!</definedName>
    <definedName name="XRefCopy32" localSheetId="5" hidden="1">'[9]Imputações(NA)'!#REF!</definedName>
    <definedName name="XRefCopy32" localSheetId="8" hidden="1">'[9]Imputações(NA)'!#REF!</definedName>
    <definedName name="XRefCopy32" localSheetId="7" hidden="1">'[9]Imputações(NA)'!#REF!</definedName>
    <definedName name="XRefCopy32" localSheetId="10" hidden="1">'[9]Imputações(NA)'!#REF!</definedName>
    <definedName name="XRefCopy32" hidden="1">'[9]Imputações(NA)'!#REF!</definedName>
    <definedName name="XRefCopy32Row" localSheetId="9" hidden="1">#REF!</definedName>
    <definedName name="XRefCopy32Row" localSheetId="3" hidden="1">#REF!</definedName>
    <definedName name="XRefCopy32Row" localSheetId="5" hidden="1">#REF!</definedName>
    <definedName name="XRefCopy32Row" localSheetId="8" hidden="1">#REF!</definedName>
    <definedName name="XRefCopy32Row" localSheetId="7" hidden="1">#REF!</definedName>
    <definedName name="XRefCopy32Row" localSheetId="10" hidden="1">#REF!</definedName>
    <definedName name="XRefCopy32Row" hidden="1">#REF!</definedName>
    <definedName name="XRefCopy33Row" localSheetId="9" hidden="1">#REF!</definedName>
    <definedName name="XRefCopy33Row" localSheetId="3" hidden="1">#REF!</definedName>
    <definedName name="XRefCopy33Row" localSheetId="5" hidden="1">#REF!</definedName>
    <definedName name="XRefCopy33Row" localSheetId="8" hidden="1">#REF!</definedName>
    <definedName name="XRefCopy33Row" localSheetId="7" hidden="1">#REF!</definedName>
    <definedName name="XRefCopy33Row" localSheetId="10" hidden="1">#REF!</definedName>
    <definedName name="XRefCopy33Row" hidden="1">#REF!</definedName>
    <definedName name="XRefCopy34Row" localSheetId="9" hidden="1">#REF!</definedName>
    <definedName name="XRefCopy34Row" localSheetId="3" hidden="1">#REF!</definedName>
    <definedName name="XRefCopy34Row" localSheetId="5" hidden="1">#REF!</definedName>
    <definedName name="XRefCopy34Row" localSheetId="8" hidden="1">#REF!</definedName>
    <definedName name="XRefCopy34Row" localSheetId="7" hidden="1">#REF!</definedName>
    <definedName name="XRefCopy34Row" localSheetId="10" hidden="1">#REF!</definedName>
    <definedName name="XRefCopy34Row" hidden="1">#REF!</definedName>
    <definedName name="XRefCopy35Row" localSheetId="9" hidden="1">#REF!</definedName>
    <definedName name="XRefCopy35Row" localSheetId="3" hidden="1">#REF!</definedName>
    <definedName name="XRefCopy35Row" localSheetId="5" hidden="1">#REF!</definedName>
    <definedName name="XRefCopy35Row" localSheetId="8" hidden="1">#REF!</definedName>
    <definedName name="XRefCopy35Row" localSheetId="7" hidden="1">#REF!</definedName>
    <definedName name="XRefCopy35Row" localSheetId="10" hidden="1">#REF!</definedName>
    <definedName name="XRefCopy35Row" hidden="1">#REF!</definedName>
    <definedName name="XRefCopy36Row" localSheetId="9" hidden="1">#REF!</definedName>
    <definedName name="XRefCopy36Row" localSheetId="3" hidden="1">#REF!</definedName>
    <definedName name="XRefCopy36Row" localSheetId="5" hidden="1">#REF!</definedName>
    <definedName name="XRefCopy36Row" localSheetId="8" hidden="1">#REF!</definedName>
    <definedName name="XRefCopy36Row" localSheetId="7" hidden="1">#REF!</definedName>
    <definedName name="XRefCopy36Row" localSheetId="10" hidden="1">#REF!</definedName>
    <definedName name="XRefCopy36Row" hidden="1">#REF!</definedName>
    <definedName name="XRefCopy37" localSheetId="9" hidden="1">'[9]Imputações(NA)'!#REF!</definedName>
    <definedName name="XRefCopy37" localSheetId="3" hidden="1">'[9]Imputações(NA)'!#REF!</definedName>
    <definedName name="XRefCopy37" localSheetId="5" hidden="1">'[9]Imputações(NA)'!#REF!</definedName>
    <definedName name="XRefCopy37" localSheetId="8" hidden="1">'[9]Imputações(NA)'!#REF!</definedName>
    <definedName name="XRefCopy37" localSheetId="7" hidden="1">'[9]Imputações(NA)'!#REF!</definedName>
    <definedName name="XRefCopy37" localSheetId="10" hidden="1">'[9]Imputações(NA)'!#REF!</definedName>
    <definedName name="XRefCopy37" hidden="1">'[9]Imputações(NA)'!#REF!</definedName>
    <definedName name="XRefCopy37Row" localSheetId="9" hidden="1">#REF!</definedName>
    <definedName name="XRefCopy37Row" localSheetId="3" hidden="1">#REF!</definedName>
    <definedName name="XRefCopy37Row" localSheetId="5" hidden="1">#REF!</definedName>
    <definedName name="XRefCopy37Row" localSheetId="8" hidden="1">#REF!</definedName>
    <definedName name="XRefCopy37Row" localSheetId="7" hidden="1">#REF!</definedName>
    <definedName name="XRefCopy37Row" localSheetId="10" hidden="1">#REF!</definedName>
    <definedName name="XRefCopy37Row" hidden="1">#REF!</definedName>
    <definedName name="XRefCopy38" localSheetId="9" hidden="1">'[9]Imputações(NA)'!#REF!</definedName>
    <definedName name="XRefCopy38" localSheetId="3" hidden="1">'[9]Imputações(NA)'!#REF!</definedName>
    <definedName name="XRefCopy38" localSheetId="5" hidden="1">'[9]Imputações(NA)'!#REF!</definedName>
    <definedName name="XRefCopy38" localSheetId="8" hidden="1">'[9]Imputações(NA)'!#REF!</definedName>
    <definedName name="XRefCopy38" localSheetId="7" hidden="1">'[9]Imputações(NA)'!#REF!</definedName>
    <definedName name="XRefCopy38" localSheetId="10" hidden="1">'[9]Imputações(NA)'!#REF!</definedName>
    <definedName name="XRefCopy38" hidden="1">'[9]Imputações(NA)'!#REF!</definedName>
    <definedName name="XRefCopy38Row" localSheetId="9" hidden="1">#REF!</definedName>
    <definedName name="XRefCopy38Row" localSheetId="3" hidden="1">#REF!</definedName>
    <definedName name="XRefCopy38Row" localSheetId="5" hidden="1">#REF!</definedName>
    <definedName name="XRefCopy38Row" localSheetId="8" hidden="1">#REF!</definedName>
    <definedName name="XRefCopy38Row" localSheetId="7" hidden="1">#REF!</definedName>
    <definedName name="XRefCopy38Row" localSheetId="10" hidden="1">#REF!</definedName>
    <definedName name="XRefCopy38Row" hidden="1">#REF!</definedName>
    <definedName name="XRefCopy39" localSheetId="9" hidden="1">'[9]Imputações(NA)'!#REF!</definedName>
    <definedName name="XRefCopy39" localSheetId="3" hidden="1">'[9]Imputações(NA)'!#REF!</definedName>
    <definedName name="XRefCopy39" localSheetId="5" hidden="1">'[9]Imputações(NA)'!#REF!</definedName>
    <definedName name="XRefCopy39" localSheetId="8" hidden="1">'[9]Imputações(NA)'!#REF!</definedName>
    <definedName name="XRefCopy39" localSheetId="7" hidden="1">'[9]Imputações(NA)'!#REF!</definedName>
    <definedName name="XRefCopy39" localSheetId="10" hidden="1">'[9]Imputações(NA)'!#REF!</definedName>
    <definedName name="XRefCopy39" hidden="1">'[9]Imputações(NA)'!#REF!</definedName>
    <definedName name="XRefCopy39Row" localSheetId="9" hidden="1">#REF!</definedName>
    <definedName name="XRefCopy39Row" localSheetId="3" hidden="1">#REF!</definedName>
    <definedName name="XRefCopy39Row" localSheetId="5" hidden="1">#REF!</definedName>
    <definedName name="XRefCopy39Row" localSheetId="8" hidden="1">#REF!</definedName>
    <definedName name="XRefCopy39Row" localSheetId="7" hidden="1">#REF!</definedName>
    <definedName name="XRefCopy39Row" localSheetId="10" hidden="1">#REF!</definedName>
    <definedName name="XRefCopy39Row" hidden="1">#REF!</definedName>
    <definedName name="XRefCopy3Row" localSheetId="9" hidden="1">#REF!</definedName>
    <definedName name="XRefCopy3Row" localSheetId="3" hidden="1">#REF!</definedName>
    <definedName name="XRefCopy3Row" localSheetId="5" hidden="1">#REF!</definedName>
    <definedName name="XRefCopy3Row" localSheetId="8" hidden="1">#REF!</definedName>
    <definedName name="XRefCopy3Row" localSheetId="7" hidden="1">#REF!</definedName>
    <definedName name="XRefCopy3Row" localSheetId="10" hidden="1">#REF!</definedName>
    <definedName name="XRefCopy3Row" hidden="1">#REF!</definedName>
    <definedName name="XRefCopy4" localSheetId="9" hidden="1">'[9]Imputações(NA)'!#REF!</definedName>
    <definedName name="XRefCopy4" localSheetId="3" hidden="1">'[9]Imputações(NA)'!#REF!</definedName>
    <definedName name="XRefCopy4" localSheetId="5" hidden="1">'[9]Imputações(NA)'!#REF!</definedName>
    <definedName name="XRefCopy4" localSheetId="8" hidden="1">'[9]Imputações(NA)'!#REF!</definedName>
    <definedName name="XRefCopy4" localSheetId="7" hidden="1">'[9]Imputações(NA)'!#REF!</definedName>
    <definedName name="XRefCopy4" localSheetId="10" hidden="1">'[9]Imputações(NA)'!#REF!</definedName>
    <definedName name="XRefCopy4" hidden="1">'[9]Imputações(NA)'!#REF!</definedName>
    <definedName name="XRefCopy40" localSheetId="9" hidden="1">'[9]Imputações(NA)'!#REF!</definedName>
    <definedName name="XRefCopy40" localSheetId="3" hidden="1">'[9]Imputações(NA)'!#REF!</definedName>
    <definedName name="XRefCopy40" localSheetId="5" hidden="1">'[9]Imputações(NA)'!#REF!</definedName>
    <definedName name="XRefCopy40" localSheetId="8" hidden="1">'[9]Imputações(NA)'!#REF!</definedName>
    <definedName name="XRefCopy40" localSheetId="7" hidden="1">'[9]Imputações(NA)'!#REF!</definedName>
    <definedName name="XRefCopy40" localSheetId="10" hidden="1">'[9]Imputações(NA)'!#REF!</definedName>
    <definedName name="XRefCopy40" hidden="1">'[9]Imputações(NA)'!#REF!</definedName>
    <definedName name="XRefCopy40Row" localSheetId="9" hidden="1">#REF!</definedName>
    <definedName name="XRefCopy40Row" localSheetId="3" hidden="1">#REF!</definedName>
    <definedName name="XRefCopy40Row" localSheetId="5" hidden="1">#REF!</definedName>
    <definedName name="XRefCopy40Row" localSheetId="8" hidden="1">#REF!</definedName>
    <definedName name="XRefCopy40Row" localSheetId="7" hidden="1">#REF!</definedName>
    <definedName name="XRefCopy40Row" localSheetId="10" hidden="1">#REF!</definedName>
    <definedName name="XRefCopy40Row" hidden="1">#REF!</definedName>
    <definedName name="XRefCopy41" localSheetId="9" hidden="1">'[9]Imputações(NA)'!#REF!</definedName>
    <definedName name="XRefCopy41" localSheetId="3" hidden="1">'[9]Imputações(NA)'!#REF!</definedName>
    <definedName name="XRefCopy41" localSheetId="5" hidden="1">'[9]Imputações(NA)'!#REF!</definedName>
    <definedName name="XRefCopy41" localSheetId="8" hidden="1">'[9]Imputações(NA)'!#REF!</definedName>
    <definedName name="XRefCopy41" localSheetId="7" hidden="1">'[9]Imputações(NA)'!#REF!</definedName>
    <definedName name="XRefCopy41" localSheetId="10" hidden="1">'[9]Imputações(NA)'!#REF!</definedName>
    <definedName name="XRefCopy41" hidden="1">'[9]Imputações(NA)'!#REF!</definedName>
    <definedName name="XRefCopy41Row" localSheetId="9" hidden="1">#REF!</definedName>
    <definedName name="XRefCopy41Row" localSheetId="3" hidden="1">#REF!</definedName>
    <definedName name="XRefCopy41Row" localSheetId="5" hidden="1">#REF!</definedName>
    <definedName name="XRefCopy41Row" localSheetId="8" hidden="1">#REF!</definedName>
    <definedName name="XRefCopy41Row" localSheetId="7" hidden="1">#REF!</definedName>
    <definedName name="XRefCopy41Row" localSheetId="10" hidden="1">#REF!</definedName>
    <definedName name="XRefCopy41Row" hidden="1">#REF!</definedName>
    <definedName name="XRefCopy42" localSheetId="9" hidden="1">'[9]Imputações(NA)'!#REF!</definedName>
    <definedName name="XRefCopy42" localSheetId="3" hidden="1">'[9]Imputações(NA)'!#REF!</definedName>
    <definedName name="XRefCopy42" localSheetId="5" hidden="1">'[9]Imputações(NA)'!#REF!</definedName>
    <definedName name="XRefCopy42" localSheetId="8" hidden="1">'[9]Imputações(NA)'!#REF!</definedName>
    <definedName name="XRefCopy42" localSheetId="7" hidden="1">'[9]Imputações(NA)'!#REF!</definedName>
    <definedName name="XRefCopy42" localSheetId="10" hidden="1">'[9]Imputações(NA)'!#REF!</definedName>
    <definedName name="XRefCopy42" hidden="1">'[9]Imputações(NA)'!#REF!</definedName>
    <definedName name="XRefCopy42Row" localSheetId="9" hidden="1">#REF!</definedName>
    <definedName name="XRefCopy42Row" localSheetId="3" hidden="1">#REF!</definedName>
    <definedName name="XRefCopy42Row" localSheetId="5" hidden="1">#REF!</definedName>
    <definedName name="XRefCopy42Row" localSheetId="8" hidden="1">#REF!</definedName>
    <definedName name="XRefCopy42Row" localSheetId="7" hidden="1">#REF!</definedName>
    <definedName name="XRefCopy42Row" localSheetId="10" hidden="1">#REF!</definedName>
    <definedName name="XRefCopy42Row" hidden="1">#REF!</definedName>
    <definedName name="XRefCopy43Row" localSheetId="9" hidden="1">#REF!</definedName>
    <definedName name="XRefCopy43Row" localSheetId="3" hidden="1">#REF!</definedName>
    <definedName name="XRefCopy43Row" localSheetId="5" hidden="1">#REF!</definedName>
    <definedName name="XRefCopy43Row" localSheetId="8" hidden="1">#REF!</definedName>
    <definedName name="XRefCopy43Row" localSheetId="7" hidden="1">#REF!</definedName>
    <definedName name="XRefCopy43Row" localSheetId="10" hidden="1">#REF!</definedName>
    <definedName name="XRefCopy43Row" hidden="1">#REF!</definedName>
    <definedName name="XRefCopy44Row" localSheetId="9" hidden="1">#REF!</definedName>
    <definedName name="XRefCopy44Row" localSheetId="3" hidden="1">#REF!</definedName>
    <definedName name="XRefCopy44Row" localSheetId="5" hidden="1">#REF!</definedName>
    <definedName name="XRefCopy44Row" localSheetId="8" hidden="1">#REF!</definedName>
    <definedName name="XRefCopy44Row" localSheetId="7" hidden="1">#REF!</definedName>
    <definedName name="XRefCopy44Row" localSheetId="10" hidden="1">#REF!</definedName>
    <definedName name="XRefCopy44Row" hidden="1">#REF!</definedName>
    <definedName name="XRefCopy45Row" localSheetId="9" hidden="1">#REF!</definedName>
    <definedName name="XRefCopy45Row" localSheetId="3" hidden="1">#REF!</definedName>
    <definedName name="XRefCopy45Row" localSheetId="5" hidden="1">#REF!</definedName>
    <definedName name="XRefCopy45Row" localSheetId="8" hidden="1">#REF!</definedName>
    <definedName name="XRefCopy45Row" localSheetId="7" hidden="1">#REF!</definedName>
    <definedName name="XRefCopy45Row" localSheetId="10" hidden="1">#REF!</definedName>
    <definedName name="XRefCopy45Row" hidden="1">#REF!</definedName>
    <definedName name="XRefCopy46Row" localSheetId="9" hidden="1">#REF!</definedName>
    <definedName name="XRefCopy46Row" localSheetId="3" hidden="1">#REF!</definedName>
    <definedName name="XRefCopy46Row" localSheetId="5" hidden="1">#REF!</definedName>
    <definedName name="XRefCopy46Row" localSheetId="8" hidden="1">#REF!</definedName>
    <definedName name="XRefCopy46Row" localSheetId="7" hidden="1">#REF!</definedName>
    <definedName name="XRefCopy46Row" localSheetId="10" hidden="1">#REF!</definedName>
    <definedName name="XRefCopy46Row" hidden="1">#REF!</definedName>
    <definedName name="XRefCopy47" localSheetId="9" hidden="1">'[9]Imputações(NA)'!#REF!</definedName>
    <definedName name="XRefCopy47" localSheetId="3" hidden="1">'[9]Imputações(NA)'!#REF!</definedName>
    <definedName name="XRefCopy47" localSheetId="5" hidden="1">'[9]Imputações(NA)'!#REF!</definedName>
    <definedName name="XRefCopy47" localSheetId="8" hidden="1">'[9]Imputações(NA)'!#REF!</definedName>
    <definedName name="XRefCopy47" localSheetId="7" hidden="1">'[9]Imputações(NA)'!#REF!</definedName>
    <definedName name="XRefCopy47" localSheetId="10" hidden="1">'[9]Imputações(NA)'!#REF!</definedName>
    <definedName name="XRefCopy47" hidden="1">'[9]Imputações(NA)'!#REF!</definedName>
    <definedName name="XRefCopy47Row" localSheetId="9" hidden="1">#REF!</definedName>
    <definedName name="XRefCopy47Row" localSheetId="3" hidden="1">#REF!</definedName>
    <definedName name="XRefCopy47Row" localSheetId="5" hidden="1">#REF!</definedName>
    <definedName name="XRefCopy47Row" localSheetId="8" hidden="1">#REF!</definedName>
    <definedName name="XRefCopy47Row" localSheetId="7" hidden="1">#REF!</definedName>
    <definedName name="XRefCopy47Row" localSheetId="10" hidden="1">#REF!</definedName>
    <definedName name="XRefCopy47Row" hidden="1">#REF!</definedName>
    <definedName name="XRefCopy48Row" localSheetId="9" hidden="1">#REF!</definedName>
    <definedName name="XRefCopy48Row" localSheetId="3" hidden="1">#REF!</definedName>
    <definedName name="XRefCopy48Row" localSheetId="5" hidden="1">#REF!</definedName>
    <definedName name="XRefCopy48Row" localSheetId="8" hidden="1">#REF!</definedName>
    <definedName name="XRefCopy48Row" localSheetId="7" hidden="1">#REF!</definedName>
    <definedName name="XRefCopy48Row" localSheetId="10" hidden="1">#REF!</definedName>
    <definedName name="XRefCopy48Row" hidden="1">#REF!</definedName>
    <definedName name="XRefCopy49Row" localSheetId="9" hidden="1">#REF!</definedName>
    <definedName name="XRefCopy49Row" localSheetId="3" hidden="1">#REF!</definedName>
    <definedName name="XRefCopy49Row" localSheetId="5" hidden="1">#REF!</definedName>
    <definedName name="XRefCopy49Row" localSheetId="8" hidden="1">#REF!</definedName>
    <definedName name="XRefCopy49Row" localSheetId="7" hidden="1">#REF!</definedName>
    <definedName name="XRefCopy49Row" localSheetId="10" hidden="1">#REF!</definedName>
    <definedName name="XRefCopy49Row" hidden="1">#REF!</definedName>
    <definedName name="XRefCopy4Row" localSheetId="9" hidden="1">#REF!</definedName>
    <definedName name="XRefCopy4Row" localSheetId="3" hidden="1">#REF!</definedName>
    <definedName name="XRefCopy4Row" localSheetId="5" hidden="1">#REF!</definedName>
    <definedName name="XRefCopy4Row" localSheetId="8" hidden="1">#REF!</definedName>
    <definedName name="XRefCopy4Row" localSheetId="7" hidden="1">#REF!</definedName>
    <definedName name="XRefCopy4Row" localSheetId="10" hidden="1">#REF!</definedName>
    <definedName name="XRefCopy4Row" hidden="1">#REF!</definedName>
    <definedName name="XRefCopy5" localSheetId="9" hidden="1">#REF!</definedName>
    <definedName name="XRefCopy5" localSheetId="3" hidden="1">#REF!</definedName>
    <definedName name="XRefCopy5" localSheetId="5" hidden="1">#REF!</definedName>
    <definedName name="XRefCopy5" localSheetId="8" hidden="1">#REF!</definedName>
    <definedName name="XRefCopy5" localSheetId="7" hidden="1">#REF!</definedName>
    <definedName name="XRefCopy5" localSheetId="10" hidden="1">#REF!</definedName>
    <definedName name="XRefCopy5" hidden="1">#REF!</definedName>
    <definedName name="XRefCopy50" localSheetId="9" hidden="1">'[9]Imputações(NA)'!#REF!</definedName>
    <definedName name="XRefCopy50" localSheetId="3" hidden="1">'[9]Imputações(NA)'!#REF!</definedName>
    <definedName name="XRefCopy50" localSheetId="5" hidden="1">'[9]Imputações(NA)'!#REF!</definedName>
    <definedName name="XRefCopy50" localSheetId="8" hidden="1">'[9]Imputações(NA)'!#REF!</definedName>
    <definedName name="XRefCopy50" localSheetId="7" hidden="1">'[9]Imputações(NA)'!#REF!</definedName>
    <definedName name="XRefCopy50" localSheetId="10" hidden="1">'[9]Imputações(NA)'!#REF!</definedName>
    <definedName name="XRefCopy50" hidden="1">'[9]Imputações(NA)'!#REF!</definedName>
    <definedName name="XRefCopy51" localSheetId="9" hidden="1">'[9]Imputações(NA)'!#REF!</definedName>
    <definedName name="XRefCopy51" localSheetId="3" hidden="1">'[9]Imputações(NA)'!#REF!</definedName>
    <definedName name="XRefCopy51" localSheetId="5" hidden="1">'[9]Imputações(NA)'!#REF!</definedName>
    <definedName name="XRefCopy51" localSheetId="8" hidden="1">'[9]Imputações(NA)'!#REF!</definedName>
    <definedName name="XRefCopy51" localSheetId="7" hidden="1">'[9]Imputações(NA)'!#REF!</definedName>
    <definedName name="XRefCopy51" localSheetId="10" hidden="1">'[9]Imputações(NA)'!#REF!</definedName>
    <definedName name="XRefCopy51" hidden="1">'[9]Imputações(NA)'!#REF!</definedName>
    <definedName name="XRefCopy52" localSheetId="9" hidden="1">'[9]Imputações(NA)'!#REF!</definedName>
    <definedName name="XRefCopy52" localSheetId="3" hidden="1">'[9]Imputações(NA)'!#REF!</definedName>
    <definedName name="XRefCopy52" localSheetId="5" hidden="1">'[9]Imputações(NA)'!#REF!</definedName>
    <definedName name="XRefCopy52" localSheetId="8" hidden="1">'[9]Imputações(NA)'!#REF!</definedName>
    <definedName name="XRefCopy52" localSheetId="7" hidden="1">'[9]Imputações(NA)'!#REF!</definedName>
    <definedName name="XRefCopy52" localSheetId="10" hidden="1">'[9]Imputações(NA)'!#REF!</definedName>
    <definedName name="XRefCopy52" hidden="1">'[9]Imputações(NA)'!#REF!</definedName>
    <definedName name="XRefCopy52Row" localSheetId="9" hidden="1">#REF!</definedName>
    <definedName name="XRefCopy52Row" localSheetId="3" hidden="1">#REF!</definedName>
    <definedName name="XRefCopy52Row" localSheetId="5" hidden="1">#REF!</definedName>
    <definedName name="XRefCopy52Row" localSheetId="8" hidden="1">#REF!</definedName>
    <definedName name="XRefCopy52Row" localSheetId="7" hidden="1">#REF!</definedName>
    <definedName name="XRefCopy52Row" localSheetId="10" hidden="1">#REF!</definedName>
    <definedName name="XRefCopy52Row" hidden="1">#REF!</definedName>
    <definedName name="XRefCopy53" localSheetId="9" hidden="1">'[9]Imputações(NA)'!#REF!</definedName>
    <definedName name="XRefCopy53" localSheetId="3" hidden="1">'[9]Imputações(NA)'!#REF!</definedName>
    <definedName name="XRefCopy53" localSheetId="5" hidden="1">'[9]Imputações(NA)'!#REF!</definedName>
    <definedName name="XRefCopy53" localSheetId="8" hidden="1">'[9]Imputações(NA)'!#REF!</definedName>
    <definedName name="XRefCopy53" localSheetId="7" hidden="1">'[9]Imputações(NA)'!#REF!</definedName>
    <definedName name="XRefCopy53" localSheetId="10" hidden="1">'[9]Imputações(NA)'!#REF!</definedName>
    <definedName name="XRefCopy53" hidden="1">'[9]Imputações(NA)'!#REF!</definedName>
    <definedName name="XRefCopy54" localSheetId="9" hidden="1">'[9]Imputações(NA)'!#REF!</definedName>
    <definedName name="XRefCopy54" localSheetId="3" hidden="1">'[9]Imputações(NA)'!#REF!</definedName>
    <definedName name="XRefCopy54" localSheetId="5" hidden="1">'[9]Imputações(NA)'!#REF!</definedName>
    <definedName name="XRefCopy54" localSheetId="8" hidden="1">'[9]Imputações(NA)'!#REF!</definedName>
    <definedName name="XRefCopy54" localSheetId="7" hidden="1">'[9]Imputações(NA)'!#REF!</definedName>
    <definedName name="XRefCopy54" localSheetId="10" hidden="1">'[9]Imputações(NA)'!#REF!</definedName>
    <definedName name="XRefCopy54" hidden="1">'[9]Imputações(NA)'!#REF!</definedName>
    <definedName name="XRefCopy54Row" localSheetId="9" hidden="1">#REF!</definedName>
    <definedName name="XRefCopy54Row" localSheetId="3" hidden="1">#REF!</definedName>
    <definedName name="XRefCopy54Row" localSheetId="5" hidden="1">#REF!</definedName>
    <definedName name="XRefCopy54Row" localSheetId="8" hidden="1">#REF!</definedName>
    <definedName name="XRefCopy54Row" localSheetId="7" hidden="1">#REF!</definedName>
    <definedName name="XRefCopy54Row" localSheetId="10" hidden="1">#REF!</definedName>
    <definedName name="XRefCopy54Row" hidden="1">#REF!</definedName>
    <definedName name="XRefCopy55Row" localSheetId="9" hidden="1">#REF!</definedName>
    <definedName name="XRefCopy55Row" localSheetId="3" hidden="1">#REF!</definedName>
    <definedName name="XRefCopy55Row" localSheetId="5" hidden="1">#REF!</definedName>
    <definedName name="XRefCopy55Row" localSheetId="8" hidden="1">#REF!</definedName>
    <definedName name="XRefCopy55Row" localSheetId="7" hidden="1">#REF!</definedName>
    <definedName name="XRefCopy55Row" localSheetId="10" hidden="1">#REF!</definedName>
    <definedName name="XRefCopy55Row" hidden="1">#REF!</definedName>
    <definedName name="XRefCopy57Row" localSheetId="9" hidden="1">#REF!</definedName>
    <definedName name="XRefCopy57Row" localSheetId="3" hidden="1">#REF!</definedName>
    <definedName name="XRefCopy57Row" localSheetId="5" hidden="1">#REF!</definedName>
    <definedName name="XRefCopy57Row" localSheetId="8" hidden="1">#REF!</definedName>
    <definedName name="XRefCopy57Row" localSheetId="7" hidden="1">#REF!</definedName>
    <definedName name="XRefCopy57Row" localSheetId="10" hidden="1">#REF!</definedName>
    <definedName name="XRefCopy57Row" hidden="1">#REF!</definedName>
    <definedName name="XRefCopy58Row" localSheetId="9" hidden="1">#REF!</definedName>
    <definedName name="XRefCopy58Row" localSheetId="3" hidden="1">#REF!</definedName>
    <definedName name="XRefCopy58Row" localSheetId="5" hidden="1">#REF!</definedName>
    <definedName name="XRefCopy58Row" localSheetId="8" hidden="1">#REF!</definedName>
    <definedName name="XRefCopy58Row" localSheetId="7" hidden="1">#REF!</definedName>
    <definedName name="XRefCopy58Row" localSheetId="10" hidden="1">#REF!</definedName>
    <definedName name="XRefCopy58Row" hidden="1">#REF!</definedName>
    <definedName name="XRefCopy59Row" localSheetId="9" hidden="1">#REF!</definedName>
    <definedName name="XRefCopy59Row" localSheetId="3" hidden="1">#REF!</definedName>
    <definedName name="XRefCopy59Row" localSheetId="5" hidden="1">#REF!</definedName>
    <definedName name="XRefCopy59Row" localSheetId="8" hidden="1">#REF!</definedName>
    <definedName name="XRefCopy59Row" localSheetId="7" hidden="1">#REF!</definedName>
    <definedName name="XRefCopy59Row" localSheetId="10" hidden="1">#REF!</definedName>
    <definedName name="XRefCopy59Row" hidden="1">#REF!</definedName>
    <definedName name="XRefCopy5Row" localSheetId="9" hidden="1">[12]XREF!#REF!</definedName>
    <definedName name="XRefCopy5Row" localSheetId="3" hidden="1">[12]XREF!#REF!</definedName>
    <definedName name="XRefCopy5Row" localSheetId="5" hidden="1">[12]XREF!#REF!</definedName>
    <definedName name="XRefCopy5Row" localSheetId="8" hidden="1">[12]XREF!#REF!</definedName>
    <definedName name="XRefCopy5Row" localSheetId="7" hidden="1">[12]XREF!#REF!</definedName>
    <definedName name="XRefCopy5Row" localSheetId="10" hidden="1">[12]XREF!#REF!</definedName>
    <definedName name="XRefCopy5Row" hidden="1">[12]XREF!#REF!</definedName>
    <definedName name="XRefCopy6" localSheetId="9" hidden="1">#REF!</definedName>
    <definedName name="XRefCopy6" localSheetId="3" hidden="1">#REF!</definedName>
    <definedName name="XRefCopy6" localSheetId="5" hidden="1">#REF!</definedName>
    <definedName name="XRefCopy6" localSheetId="8" hidden="1">#REF!</definedName>
    <definedName name="XRefCopy6" localSheetId="7" hidden="1">#REF!</definedName>
    <definedName name="XRefCopy6" localSheetId="10" hidden="1">#REF!</definedName>
    <definedName name="XRefCopy6" hidden="1">#REF!</definedName>
    <definedName name="XRefCopy60" localSheetId="9" hidden="1">'[9]Imputações(NA)'!#REF!</definedName>
    <definedName name="XRefCopy60" localSheetId="3" hidden="1">'[9]Imputações(NA)'!#REF!</definedName>
    <definedName name="XRefCopy60" localSheetId="5" hidden="1">'[9]Imputações(NA)'!#REF!</definedName>
    <definedName name="XRefCopy60" localSheetId="8" hidden="1">'[9]Imputações(NA)'!#REF!</definedName>
    <definedName name="XRefCopy60" localSheetId="7" hidden="1">'[9]Imputações(NA)'!#REF!</definedName>
    <definedName name="XRefCopy60" localSheetId="10" hidden="1">'[9]Imputações(NA)'!#REF!</definedName>
    <definedName name="XRefCopy60" hidden="1">'[9]Imputações(NA)'!#REF!</definedName>
    <definedName name="XRefCopy60Row" localSheetId="9" hidden="1">#REF!</definedName>
    <definedName name="XRefCopy60Row" localSheetId="3" hidden="1">#REF!</definedName>
    <definedName name="XRefCopy60Row" localSheetId="5" hidden="1">#REF!</definedName>
    <definedName name="XRefCopy60Row" localSheetId="8" hidden="1">#REF!</definedName>
    <definedName name="XRefCopy60Row" localSheetId="7" hidden="1">#REF!</definedName>
    <definedName name="XRefCopy60Row" localSheetId="10" hidden="1">#REF!</definedName>
    <definedName name="XRefCopy60Row" hidden="1">#REF!</definedName>
    <definedName name="XRefCopy61" localSheetId="9" hidden="1">#REF!</definedName>
    <definedName name="XRefCopy61" localSheetId="3" hidden="1">#REF!</definedName>
    <definedName name="XRefCopy61" localSheetId="5" hidden="1">#REF!</definedName>
    <definedName name="XRefCopy61" localSheetId="8" hidden="1">#REF!</definedName>
    <definedName name="XRefCopy61" localSheetId="7" hidden="1">#REF!</definedName>
    <definedName name="XRefCopy61" localSheetId="10" hidden="1">#REF!</definedName>
    <definedName name="XRefCopy61" hidden="1">#REF!</definedName>
    <definedName name="XRefCopy61Row" localSheetId="9" hidden="1">#REF!</definedName>
    <definedName name="XRefCopy61Row" localSheetId="3" hidden="1">#REF!</definedName>
    <definedName name="XRefCopy61Row" localSheetId="5" hidden="1">#REF!</definedName>
    <definedName name="XRefCopy61Row" localSheetId="8" hidden="1">#REF!</definedName>
    <definedName name="XRefCopy61Row" localSheetId="7" hidden="1">#REF!</definedName>
    <definedName name="XRefCopy61Row" localSheetId="10" hidden="1">#REF!</definedName>
    <definedName name="XRefCopy61Row" hidden="1">#REF!</definedName>
    <definedName name="XRefCopy62" localSheetId="9" hidden="1">#REF!</definedName>
    <definedName name="XRefCopy62" localSheetId="3" hidden="1">#REF!</definedName>
    <definedName name="XRefCopy62" localSheetId="5" hidden="1">#REF!</definedName>
    <definedName name="XRefCopy62" localSheetId="8" hidden="1">#REF!</definedName>
    <definedName name="XRefCopy62" localSheetId="7" hidden="1">#REF!</definedName>
    <definedName name="XRefCopy62" localSheetId="10" hidden="1">#REF!</definedName>
    <definedName name="XRefCopy62" hidden="1">#REF!</definedName>
    <definedName name="XRefCopy63" localSheetId="9" hidden="1">#REF!</definedName>
    <definedName name="XRefCopy63" localSheetId="3" hidden="1">#REF!</definedName>
    <definedName name="XRefCopy63" localSheetId="5" hidden="1">#REF!</definedName>
    <definedName name="XRefCopy63" localSheetId="8" hidden="1">#REF!</definedName>
    <definedName name="XRefCopy63" localSheetId="7" hidden="1">#REF!</definedName>
    <definedName name="XRefCopy63" localSheetId="10" hidden="1">#REF!</definedName>
    <definedName name="XRefCopy63" hidden="1">#REF!</definedName>
    <definedName name="XRefCopy63Row" localSheetId="9" hidden="1">#REF!</definedName>
    <definedName name="XRefCopy63Row" localSheetId="3" hidden="1">#REF!</definedName>
    <definedName name="XRefCopy63Row" localSheetId="5" hidden="1">#REF!</definedName>
    <definedName name="XRefCopy63Row" localSheetId="8" hidden="1">#REF!</definedName>
    <definedName name="XRefCopy63Row" localSheetId="7" hidden="1">#REF!</definedName>
    <definedName name="XRefCopy63Row" localSheetId="10" hidden="1">#REF!</definedName>
    <definedName name="XRefCopy63Row" hidden="1">#REF!</definedName>
    <definedName name="XRefCopy64" localSheetId="9" hidden="1">#REF!</definedName>
    <definedName name="XRefCopy64" localSheetId="3" hidden="1">#REF!</definedName>
    <definedName name="XRefCopy64" localSheetId="5" hidden="1">#REF!</definedName>
    <definedName name="XRefCopy64" localSheetId="8" hidden="1">#REF!</definedName>
    <definedName name="XRefCopy64" localSheetId="7" hidden="1">#REF!</definedName>
    <definedName name="XRefCopy64" localSheetId="10" hidden="1">#REF!</definedName>
    <definedName name="XRefCopy64" hidden="1">#REF!</definedName>
    <definedName name="XRefCopy64Row" localSheetId="9" hidden="1">#REF!</definedName>
    <definedName name="XRefCopy64Row" localSheetId="3" hidden="1">#REF!</definedName>
    <definedName name="XRefCopy64Row" localSheetId="5" hidden="1">#REF!</definedName>
    <definedName name="XRefCopy64Row" localSheetId="8" hidden="1">#REF!</definedName>
    <definedName name="XRefCopy64Row" localSheetId="7" hidden="1">#REF!</definedName>
    <definedName name="XRefCopy64Row" localSheetId="10" hidden="1">#REF!</definedName>
    <definedName name="XRefCopy64Row" hidden="1">#REF!</definedName>
    <definedName name="XRefCopy65" localSheetId="9" hidden="1">#REF!</definedName>
    <definedName name="XRefCopy65" localSheetId="3" hidden="1">#REF!</definedName>
    <definedName name="XRefCopy65" localSheetId="5" hidden="1">#REF!</definedName>
    <definedName name="XRefCopy65" localSheetId="8" hidden="1">#REF!</definedName>
    <definedName name="XRefCopy65" localSheetId="7" hidden="1">#REF!</definedName>
    <definedName name="XRefCopy65" localSheetId="10" hidden="1">#REF!</definedName>
    <definedName name="XRefCopy65" hidden="1">#REF!</definedName>
    <definedName name="XRefCopy65Row" localSheetId="9" hidden="1">#REF!</definedName>
    <definedName name="XRefCopy65Row" localSheetId="3" hidden="1">#REF!</definedName>
    <definedName name="XRefCopy65Row" localSheetId="5" hidden="1">#REF!</definedName>
    <definedName name="XRefCopy65Row" localSheetId="8" hidden="1">#REF!</definedName>
    <definedName name="XRefCopy65Row" localSheetId="7" hidden="1">#REF!</definedName>
    <definedName name="XRefCopy65Row" localSheetId="10" hidden="1">#REF!</definedName>
    <definedName name="XRefCopy65Row" hidden="1">#REF!</definedName>
    <definedName name="XRefCopy66" localSheetId="9" hidden="1">#REF!</definedName>
    <definedName name="XRefCopy66" localSheetId="3" hidden="1">#REF!</definedName>
    <definedName name="XRefCopy66" localSheetId="5" hidden="1">#REF!</definedName>
    <definedName name="XRefCopy66" localSheetId="8" hidden="1">#REF!</definedName>
    <definedName name="XRefCopy66" localSheetId="7" hidden="1">#REF!</definedName>
    <definedName name="XRefCopy66" localSheetId="10" hidden="1">#REF!</definedName>
    <definedName name="XRefCopy66" hidden="1">#REF!</definedName>
    <definedName name="XRefCopy66Row" localSheetId="9" hidden="1">#REF!</definedName>
    <definedName name="XRefCopy66Row" localSheetId="3" hidden="1">#REF!</definedName>
    <definedName name="XRefCopy66Row" localSheetId="5" hidden="1">#REF!</definedName>
    <definedName name="XRefCopy66Row" localSheetId="8" hidden="1">#REF!</definedName>
    <definedName name="XRefCopy66Row" localSheetId="7" hidden="1">#REF!</definedName>
    <definedName name="XRefCopy66Row" localSheetId="10" hidden="1">#REF!</definedName>
    <definedName name="XRefCopy66Row" hidden="1">#REF!</definedName>
    <definedName name="XRefCopy67" localSheetId="9" hidden="1">#REF!</definedName>
    <definedName name="XRefCopy67" localSheetId="3" hidden="1">#REF!</definedName>
    <definedName name="XRefCopy67" localSheetId="5" hidden="1">#REF!</definedName>
    <definedName name="XRefCopy67" localSheetId="8" hidden="1">#REF!</definedName>
    <definedName name="XRefCopy67" localSheetId="7" hidden="1">#REF!</definedName>
    <definedName name="XRefCopy67" localSheetId="10" hidden="1">#REF!</definedName>
    <definedName name="XRefCopy67" hidden="1">#REF!</definedName>
    <definedName name="XRefCopy67Row" localSheetId="9" hidden="1">#REF!</definedName>
    <definedName name="XRefCopy67Row" localSheetId="3" hidden="1">#REF!</definedName>
    <definedName name="XRefCopy67Row" localSheetId="5" hidden="1">#REF!</definedName>
    <definedName name="XRefCopy67Row" localSheetId="8" hidden="1">#REF!</definedName>
    <definedName name="XRefCopy67Row" localSheetId="7" hidden="1">#REF!</definedName>
    <definedName name="XRefCopy67Row" localSheetId="10" hidden="1">#REF!</definedName>
    <definedName name="XRefCopy67Row" hidden="1">#REF!</definedName>
    <definedName name="XRefCopy68" localSheetId="9" hidden="1">#REF!</definedName>
    <definedName name="XRefCopy68" localSheetId="3" hidden="1">#REF!</definedName>
    <definedName name="XRefCopy68" localSheetId="5" hidden="1">#REF!</definedName>
    <definedName name="XRefCopy68" localSheetId="8" hidden="1">#REF!</definedName>
    <definedName name="XRefCopy68" localSheetId="7" hidden="1">#REF!</definedName>
    <definedName name="XRefCopy68" localSheetId="10" hidden="1">#REF!</definedName>
    <definedName name="XRefCopy68" hidden="1">#REF!</definedName>
    <definedName name="XRefCopy68Row" localSheetId="9" hidden="1">#REF!</definedName>
    <definedName name="XRefCopy68Row" localSheetId="3" hidden="1">#REF!</definedName>
    <definedName name="XRefCopy68Row" localSheetId="5" hidden="1">#REF!</definedName>
    <definedName name="XRefCopy68Row" localSheetId="8" hidden="1">#REF!</definedName>
    <definedName name="XRefCopy68Row" localSheetId="7" hidden="1">#REF!</definedName>
    <definedName name="XRefCopy68Row" localSheetId="10" hidden="1">#REF!</definedName>
    <definedName name="XRefCopy68Row" hidden="1">#REF!</definedName>
    <definedName name="XRefCopy69" localSheetId="9" hidden="1">#REF!</definedName>
    <definedName name="XRefCopy69" localSheetId="3" hidden="1">#REF!</definedName>
    <definedName name="XRefCopy69" localSheetId="5" hidden="1">#REF!</definedName>
    <definedName name="XRefCopy69" localSheetId="8" hidden="1">#REF!</definedName>
    <definedName name="XRefCopy69" localSheetId="7" hidden="1">#REF!</definedName>
    <definedName name="XRefCopy69" localSheetId="10" hidden="1">#REF!</definedName>
    <definedName name="XRefCopy69" hidden="1">#REF!</definedName>
    <definedName name="XRefCopy69Row" localSheetId="9" hidden="1">#REF!</definedName>
    <definedName name="XRefCopy69Row" localSheetId="3" hidden="1">#REF!</definedName>
    <definedName name="XRefCopy69Row" localSheetId="5" hidden="1">#REF!</definedName>
    <definedName name="XRefCopy69Row" localSheetId="8" hidden="1">#REF!</definedName>
    <definedName name="XRefCopy69Row" localSheetId="7" hidden="1">#REF!</definedName>
    <definedName name="XRefCopy69Row" localSheetId="10" hidden="1">#REF!</definedName>
    <definedName name="XRefCopy69Row" hidden="1">#REF!</definedName>
    <definedName name="XRefCopy6Row" localSheetId="9" hidden="1">[12]XREF!#REF!</definedName>
    <definedName name="XRefCopy6Row" localSheetId="3" hidden="1">[12]XREF!#REF!</definedName>
    <definedName name="XRefCopy6Row" localSheetId="5" hidden="1">#REF!</definedName>
    <definedName name="XRefCopy6Row" localSheetId="8" hidden="1">[12]XREF!#REF!</definedName>
    <definedName name="XRefCopy6Row" localSheetId="7" hidden="1">[12]XREF!#REF!</definedName>
    <definedName name="XRefCopy6Row" localSheetId="10" hidden="1">[12]XREF!#REF!</definedName>
    <definedName name="XRefCopy6Row" hidden="1">[12]XREF!#REF!</definedName>
    <definedName name="XRefCopy7" localSheetId="9" hidden="1">#REF!</definedName>
    <definedName name="XRefCopy7" localSheetId="3" hidden="1">#REF!</definedName>
    <definedName name="XRefCopy7" localSheetId="5" hidden="1">#REF!</definedName>
    <definedName name="XRefCopy7" localSheetId="8" hidden="1">#REF!</definedName>
    <definedName name="XRefCopy7" localSheetId="7" hidden="1">#REF!</definedName>
    <definedName name="XRefCopy7" localSheetId="10" hidden="1">#REF!</definedName>
    <definedName name="XRefCopy7" hidden="1">#REF!</definedName>
    <definedName name="XRefCopy70" localSheetId="9" hidden="1">#REF!</definedName>
    <definedName name="XRefCopy70" localSheetId="3" hidden="1">#REF!</definedName>
    <definedName name="XRefCopy70" localSheetId="5" hidden="1">#REF!</definedName>
    <definedName name="XRefCopy70" localSheetId="8" hidden="1">#REF!</definedName>
    <definedName name="XRefCopy70" localSheetId="7" hidden="1">#REF!</definedName>
    <definedName name="XRefCopy70" localSheetId="10" hidden="1">#REF!</definedName>
    <definedName name="XRefCopy70" hidden="1">#REF!</definedName>
    <definedName name="XRefCopy71" localSheetId="9" hidden="1">#REF!</definedName>
    <definedName name="XRefCopy71" localSheetId="3" hidden="1">#REF!</definedName>
    <definedName name="XRefCopy71" localSheetId="5" hidden="1">#REF!</definedName>
    <definedName name="XRefCopy71" localSheetId="8" hidden="1">#REF!</definedName>
    <definedName name="XRefCopy71" localSheetId="7" hidden="1">#REF!</definedName>
    <definedName name="XRefCopy71" localSheetId="10" hidden="1">#REF!</definedName>
    <definedName name="XRefCopy71" hidden="1">#REF!</definedName>
    <definedName name="XRefCopy72" localSheetId="9" hidden="1">#REF!</definedName>
    <definedName name="XRefCopy72" localSheetId="3" hidden="1">#REF!</definedName>
    <definedName name="XRefCopy72" localSheetId="5" hidden="1">#REF!</definedName>
    <definedName name="XRefCopy72" localSheetId="8" hidden="1">#REF!</definedName>
    <definedName name="XRefCopy72" localSheetId="7" hidden="1">#REF!</definedName>
    <definedName name="XRefCopy72" localSheetId="10" hidden="1">#REF!</definedName>
    <definedName name="XRefCopy72" hidden="1">#REF!</definedName>
    <definedName name="XRefCopy72Row" localSheetId="9" hidden="1">#REF!</definedName>
    <definedName name="XRefCopy72Row" localSheetId="3" hidden="1">#REF!</definedName>
    <definedName name="XRefCopy72Row" localSheetId="5" hidden="1">#REF!</definedName>
    <definedName name="XRefCopy72Row" localSheetId="8" hidden="1">#REF!</definedName>
    <definedName name="XRefCopy72Row" localSheetId="7" hidden="1">#REF!</definedName>
    <definedName name="XRefCopy72Row" localSheetId="10" hidden="1">#REF!</definedName>
    <definedName name="XRefCopy72Row" hidden="1">#REF!</definedName>
    <definedName name="XRefCopy73" localSheetId="9" hidden="1">#REF!</definedName>
    <definedName name="XRefCopy73" localSheetId="3" hidden="1">#REF!</definedName>
    <definedName name="XRefCopy73" localSheetId="5" hidden="1">#REF!</definedName>
    <definedName name="XRefCopy73" localSheetId="8" hidden="1">#REF!</definedName>
    <definedName name="XRefCopy73" localSheetId="7" hidden="1">#REF!</definedName>
    <definedName name="XRefCopy73" localSheetId="10" hidden="1">#REF!</definedName>
    <definedName name="XRefCopy73" hidden="1">#REF!</definedName>
    <definedName name="XRefCopy73Row" localSheetId="9" hidden="1">#REF!</definedName>
    <definedName name="XRefCopy73Row" localSheetId="3" hidden="1">#REF!</definedName>
    <definedName name="XRefCopy73Row" localSheetId="5" hidden="1">#REF!</definedName>
    <definedName name="XRefCopy73Row" localSheetId="8" hidden="1">#REF!</definedName>
    <definedName name="XRefCopy73Row" localSheetId="7" hidden="1">#REF!</definedName>
    <definedName name="XRefCopy73Row" localSheetId="10" hidden="1">#REF!</definedName>
    <definedName name="XRefCopy73Row" hidden="1">#REF!</definedName>
    <definedName name="XRefCopy74" localSheetId="9" hidden="1">#REF!</definedName>
    <definedName name="XRefCopy74" localSheetId="3" hidden="1">#REF!</definedName>
    <definedName name="XRefCopy74" localSheetId="5" hidden="1">#REF!</definedName>
    <definedName name="XRefCopy74" localSheetId="8" hidden="1">#REF!</definedName>
    <definedName name="XRefCopy74" localSheetId="7" hidden="1">#REF!</definedName>
    <definedName name="XRefCopy74" localSheetId="10" hidden="1">#REF!</definedName>
    <definedName name="XRefCopy74" hidden="1">#REF!</definedName>
    <definedName name="XRefCopy74Row" localSheetId="9" hidden="1">#REF!</definedName>
    <definedName name="XRefCopy74Row" localSheetId="3" hidden="1">#REF!</definedName>
    <definedName name="XRefCopy74Row" localSheetId="5" hidden="1">#REF!</definedName>
    <definedName name="XRefCopy74Row" localSheetId="8" hidden="1">#REF!</definedName>
    <definedName name="XRefCopy74Row" localSheetId="7" hidden="1">#REF!</definedName>
    <definedName name="XRefCopy74Row" localSheetId="10" hidden="1">#REF!</definedName>
    <definedName name="XRefCopy74Row" hidden="1">#REF!</definedName>
    <definedName name="XRefCopy75" localSheetId="9" hidden="1">#REF!</definedName>
    <definedName name="XRefCopy75" localSheetId="3" hidden="1">#REF!</definedName>
    <definedName name="XRefCopy75" localSheetId="5" hidden="1">#REF!</definedName>
    <definedName name="XRefCopy75" localSheetId="8" hidden="1">#REF!</definedName>
    <definedName name="XRefCopy75" localSheetId="7" hidden="1">#REF!</definedName>
    <definedName name="XRefCopy75" localSheetId="10" hidden="1">#REF!</definedName>
    <definedName name="XRefCopy75" hidden="1">#REF!</definedName>
    <definedName name="XRefCopy77" localSheetId="9" hidden="1">#REF!</definedName>
    <definedName name="XRefCopy77" localSheetId="3" hidden="1">#REF!</definedName>
    <definedName name="XRefCopy77" localSheetId="5" hidden="1">#REF!</definedName>
    <definedName name="XRefCopy77" localSheetId="8" hidden="1">#REF!</definedName>
    <definedName name="XRefCopy77" localSheetId="7" hidden="1">#REF!</definedName>
    <definedName name="XRefCopy77" localSheetId="10" hidden="1">#REF!</definedName>
    <definedName name="XRefCopy77" hidden="1">#REF!</definedName>
    <definedName name="XRefCopy77Row" localSheetId="9" hidden="1">#REF!</definedName>
    <definedName name="XRefCopy77Row" localSheetId="3" hidden="1">#REF!</definedName>
    <definedName name="XRefCopy77Row" localSheetId="5" hidden="1">#REF!</definedName>
    <definedName name="XRefCopy77Row" localSheetId="8" hidden="1">#REF!</definedName>
    <definedName name="XRefCopy77Row" localSheetId="7" hidden="1">#REF!</definedName>
    <definedName name="XRefCopy77Row" localSheetId="10" hidden="1">#REF!</definedName>
    <definedName name="XRefCopy77Row" hidden="1">#REF!</definedName>
    <definedName name="XRefCopy78" localSheetId="9" hidden="1">#REF!</definedName>
    <definedName name="XRefCopy78" localSheetId="3" hidden="1">#REF!</definedName>
    <definedName name="XRefCopy78" localSheetId="5" hidden="1">#REF!</definedName>
    <definedName name="XRefCopy78" localSheetId="8" hidden="1">#REF!</definedName>
    <definedName name="XRefCopy78" localSheetId="7" hidden="1">#REF!</definedName>
    <definedName name="XRefCopy78" localSheetId="10" hidden="1">#REF!</definedName>
    <definedName name="XRefCopy78" hidden="1">#REF!</definedName>
    <definedName name="XRefCopy78Row" localSheetId="9" hidden="1">#REF!</definedName>
    <definedName name="XRefCopy78Row" localSheetId="3" hidden="1">#REF!</definedName>
    <definedName name="XRefCopy78Row" localSheetId="5" hidden="1">#REF!</definedName>
    <definedName name="XRefCopy78Row" localSheetId="8" hidden="1">#REF!</definedName>
    <definedName name="XRefCopy78Row" localSheetId="7" hidden="1">#REF!</definedName>
    <definedName name="XRefCopy78Row" localSheetId="10" hidden="1">#REF!</definedName>
    <definedName name="XRefCopy78Row" hidden="1">#REF!</definedName>
    <definedName name="XRefCopy7Row" localSheetId="9" hidden="1">#REF!</definedName>
    <definedName name="XRefCopy7Row" localSheetId="3" hidden="1">#REF!</definedName>
    <definedName name="XRefCopy7Row" localSheetId="5" hidden="1">#REF!</definedName>
    <definedName name="XRefCopy7Row" localSheetId="8" hidden="1">#REF!</definedName>
    <definedName name="XRefCopy7Row" localSheetId="7" hidden="1">#REF!</definedName>
    <definedName name="XRefCopy7Row" localSheetId="10" hidden="1">#REF!</definedName>
    <definedName name="XRefCopy7Row" hidden="1">#REF!</definedName>
    <definedName name="XRefCopy8" localSheetId="9" hidden="1">#REF!</definedName>
    <definedName name="XRefCopy8" localSheetId="3" hidden="1">#REF!</definedName>
    <definedName name="XRefCopy8" localSheetId="5" hidden="1">#REF!</definedName>
    <definedName name="XRefCopy8" localSheetId="8" hidden="1">#REF!</definedName>
    <definedName name="XRefCopy8" localSheetId="7" hidden="1">#REF!</definedName>
    <definedName name="XRefCopy8" localSheetId="10" hidden="1">#REF!</definedName>
    <definedName name="XRefCopy8" hidden="1">#REF!</definedName>
    <definedName name="XRefCopy80" localSheetId="9" hidden="1">#REF!</definedName>
    <definedName name="XRefCopy80" localSheetId="3" hidden="1">#REF!</definedName>
    <definedName name="XRefCopy80" localSheetId="5" hidden="1">#REF!</definedName>
    <definedName name="XRefCopy80" localSheetId="8" hidden="1">#REF!</definedName>
    <definedName name="XRefCopy80" localSheetId="7" hidden="1">#REF!</definedName>
    <definedName name="XRefCopy80" localSheetId="10" hidden="1">#REF!</definedName>
    <definedName name="XRefCopy80" hidden="1">#REF!</definedName>
    <definedName name="XRefCopy81" localSheetId="9" hidden="1">#REF!</definedName>
    <definedName name="XRefCopy81" localSheetId="3" hidden="1">#REF!</definedName>
    <definedName name="XRefCopy81" localSheetId="5" hidden="1">#REF!</definedName>
    <definedName name="XRefCopy81" localSheetId="8" hidden="1">#REF!</definedName>
    <definedName name="XRefCopy81" localSheetId="7" hidden="1">#REF!</definedName>
    <definedName name="XRefCopy81" localSheetId="10" hidden="1">#REF!</definedName>
    <definedName name="XRefCopy81" hidden="1">#REF!</definedName>
    <definedName name="XRefCopy84" localSheetId="9" hidden="1">#REF!</definedName>
    <definedName name="XRefCopy84" localSheetId="3" hidden="1">#REF!</definedName>
    <definedName name="XRefCopy84" localSheetId="5" hidden="1">#REF!</definedName>
    <definedName name="XRefCopy84" localSheetId="8" hidden="1">#REF!</definedName>
    <definedName name="XRefCopy84" localSheetId="7" hidden="1">#REF!</definedName>
    <definedName name="XRefCopy84" localSheetId="10" hidden="1">#REF!</definedName>
    <definedName name="XRefCopy84" hidden="1">#REF!</definedName>
    <definedName name="XRefCopy85" localSheetId="9" hidden="1">#REF!</definedName>
    <definedName name="XRefCopy85" localSheetId="3" hidden="1">#REF!</definedName>
    <definedName name="XRefCopy85" localSheetId="5" hidden="1">#REF!</definedName>
    <definedName name="XRefCopy85" localSheetId="8" hidden="1">#REF!</definedName>
    <definedName name="XRefCopy85" localSheetId="7" hidden="1">#REF!</definedName>
    <definedName name="XRefCopy85" localSheetId="10" hidden="1">#REF!</definedName>
    <definedName name="XRefCopy85" hidden="1">#REF!</definedName>
    <definedName name="XRefCopy86" localSheetId="9" hidden="1">#REF!</definedName>
    <definedName name="XRefCopy86" localSheetId="3" hidden="1">#REF!</definedName>
    <definedName name="XRefCopy86" localSheetId="5" hidden="1">#REF!</definedName>
    <definedName name="XRefCopy86" localSheetId="8" hidden="1">#REF!</definedName>
    <definedName name="XRefCopy86" localSheetId="7" hidden="1">#REF!</definedName>
    <definedName name="XRefCopy86" localSheetId="10" hidden="1">#REF!</definedName>
    <definedName name="XRefCopy86" hidden="1">#REF!</definedName>
    <definedName name="XRefCopy87" localSheetId="9" hidden="1">#REF!</definedName>
    <definedName name="XRefCopy87" localSheetId="3" hidden="1">#REF!</definedName>
    <definedName name="XRefCopy87" localSheetId="5" hidden="1">#REF!</definedName>
    <definedName name="XRefCopy87" localSheetId="8" hidden="1">#REF!</definedName>
    <definedName name="XRefCopy87" localSheetId="7" hidden="1">#REF!</definedName>
    <definedName name="XRefCopy87" localSheetId="10" hidden="1">#REF!</definedName>
    <definedName name="XRefCopy87" hidden="1">#REF!</definedName>
    <definedName name="XRefCopy88" localSheetId="9" hidden="1">#REF!</definedName>
    <definedName name="XRefCopy88" localSheetId="3" hidden="1">#REF!</definedName>
    <definedName name="XRefCopy88" localSheetId="5" hidden="1">#REF!</definedName>
    <definedName name="XRefCopy88" localSheetId="8" hidden="1">#REF!</definedName>
    <definedName name="XRefCopy88" localSheetId="7" hidden="1">#REF!</definedName>
    <definedName name="XRefCopy88" localSheetId="10" hidden="1">#REF!</definedName>
    <definedName name="XRefCopy88" hidden="1">#REF!</definedName>
    <definedName name="XRefCopy89" localSheetId="9" hidden="1">#REF!</definedName>
    <definedName name="XRefCopy89" localSheetId="3" hidden="1">#REF!</definedName>
    <definedName name="XRefCopy89" localSheetId="5" hidden="1">#REF!</definedName>
    <definedName name="XRefCopy89" localSheetId="8" hidden="1">#REF!</definedName>
    <definedName name="XRefCopy89" localSheetId="7" hidden="1">#REF!</definedName>
    <definedName name="XRefCopy89" localSheetId="10" hidden="1">#REF!</definedName>
    <definedName name="XRefCopy89" hidden="1">#REF!</definedName>
    <definedName name="XRefCopy8Row" localSheetId="9" hidden="1">[12]XREF!#REF!</definedName>
    <definedName name="XRefCopy8Row" localSheetId="3" hidden="1">[12]XREF!#REF!</definedName>
    <definedName name="XRefCopy8Row" localSheetId="5" hidden="1">[10]XREF!#REF!</definedName>
    <definedName name="XRefCopy8Row" localSheetId="8" hidden="1">[12]XREF!#REF!</definedName>
    <definedName name="XRefCopy8Row" localSheetId="7" hidden="1">[12]XREF!#REF!</definedName>
    <definedName name="XRefCopy8Row" localSheetId="10" hidden="1">[12]XREF!#REF!</definedName>
    <definedName name="XRefCopy8Row" hidden="1">[12]XREF!#REF!</definedName>
    <definedName name="XRefCopy9" localSheetId="9" hidden="1">#REF!</definedName>
    <definedName name="XRefCopy9" localSheetId="3" hidden="1">#REF!</definedName>
    <definedName name="XRefCopy9" localSheetId="5" hidden="1">#REF!</definedName>
    <definedName name="XRefCopy9" localSheetId="8" hidden="1">#REF!</definedName>
    <definedName name="XRefCopy9" localSheetId="7" hidden="1">#REF!</definedName>
    <definedName name="XRefCopy9" localSheetId="10" hidden="1">#REF!</definedName>
    <definedName name="XRefCopy9" hidden="1">#REF!</definedName>
    <definedName name="XRefCopy90" localSheetId="9" hidden="1">#REF!</definedName>
    <definedName name="XRefCopy90" localSheetId="3" hidden="1">#REF!</definedName>
    <definedName name="XRefCopy90" localSheetId="5" hidden="1">#REF!</definedName>
    <definedName name="XRefCopy90" localSheetId="8" hidden="1">#REF!</definedName>
    <definedName name="XRefCopy90" localSheetId="7" hidden="1">#REF!</definedName>
    <definedName name="XRefCopy90" localSheetId="10" hidden="1">#REF!</definedName>
    <definedName name="XRefCopy90" hidden="1">#REF!</definedName>
    <definedName name="XRefCopy91" localSheetId="9" hidden="1">#REF!</definedName>
    <definedName name="XRefCopy91" localSheetId="3" hidden="1">#REF!</definedName>
    <definedName name="XRefCopy91" localSheetId="5" hidden="1">#REF!</definedName>
    <definedName name="XRefCopy91" localSheetId="8" hidden="1">#REF!</definedName>
    <definedName name="XRefCopy91" localSheetId="7" hidden="1">#REF!</definedName>
    <definedName name="XRefCopy91" localSheetId="10" hidden="1">#REF!</definedName>
    <definedName name="XRefCopy91" hidden="1">#REF!</definedName>
    <definedName name="XRefCopy92" localSheetId="9" hidden="1">#REF!</definedName>
    <definedName name="XRefCopy92" localSheetId="3" hidden="1">#REF!</definedName>
    <definedName name="XRefCopy92" localSheetId="5" hidden="1">#REF!</definedName>
    <definedName name="XRefCopy92" localSheetId="8" hidden="1">#REF!</definedName>
    <definedName name="XRefCopy92" localSheetId="7" hidden="1">#REF!</definedName>
    <definedName name="XRefCopy92" localSheetId="10" hidden="1">#REF!</definedName>
    <definedName name="XRefCopy92" hidden="1">#REF!</definedName>
    <definedName name="XRefCopy93" localSheetId="9" hidden="1">#REF!</definedName>
    <definedName name="XRefCopy93" localSheetId="3" hidden="1">#REF!</definedName>
    <definedName name="XRefCopy93" localSheetId="5" hidden="1">#REF!</definedName>
    <definedName name="XRefCopy93" localSheetId="8" hidden="1">#REF!</definedName>
    <definedName name="XRefCopy93" localSheetId="7" hidden="1">#REF!</definedName>
    <definedName name="XRefCopy93" localSheetId="10" hidden="1">#REF!</definedName>
    <definedName name="XRefCopy93" hidden="1">#REF!</definedName>
    <definedName name="XRefCopy94" localSheetId="9" hidden="1">#REF!</definedName>
    <definedName name="XRefCopy94" localSheetId="3" hidden="1">#REF!</definedName>
    <definedName name="XRefCopy94" localSheetId="5" hidden="1">#REF!</definedName>
    <definedName name="XRefCopy94" localSheetId="8" hidden="1">#REF!</definedName>
    <definedName name="XRefCopy94" localSheetId="7" hidden="1">#REF!</definedName>
    <definedName name="XRefCopy94" localSheetId="10" hidden="1">#REF!</definedName>
    <definedName name="XRefCopy94" hidden="1">#REF!</definedName>
    <definedName name="XRefCopy95" localSheetId="9" hidden="1">#REF!</definedName>
    <definedName name="XRefCopy95" localSheetId="3" hidden="1">#REF!</definedName>
    <definedName name="XRefCopy95" localSheetId="5" hidden="1">#REF!</definedName>
    <definedName name="XRefCopy95" localSheetId="8" hidden="1">#REF!</definedName>
    <definedName name="XRefCopy95" localSheetId="7" hidden="1">#REF!</definedName>
    <definedName name="XRefCopy95" localSheetId="10" hidden="1">#REF!</definedName>
    <definedName name="XRefCopy95" hidden="1">#REF!</definedName>
    <definedName name="XRefCopy98" localSheetId="9" hidden="1">#REF!</definedName>
    <definedName name="XRefCopy98" localSheetId="3" hidden="1">#REF!</definedName>
    <definedName name="XRefCopy98" localSheetId="5" hidden="1">#REF!</definedName>
    <definedName name="XRefCopy98" localSheetId="8" hidden="1">#REF!</definedName>
    <definedName name="XRefCopy98" localSheetId="7" hidden="1">#REF!</definedName>
    <definedName name="XRefCopy98" localSheetId="10" hidden="1">#REF!</definedName>
    <definedName name="XRefCopy98" hidden="1">#REF!</definedName>
    <definedName name="XRefCopy98Row" localSheetId="9" hidden="1">#REF!</definedName>
    <definedName name="XRefCopy98Row" localSheetId="3" hidden="1">#REF!</definedName>
    <definedName name="XRefCopy98Row" localSheetId="5" hidden="1">#REF!</definedName>
    <definedName name="XRefCopy98Row" localSheetId="8" hidden="1">#REF!</definedName>
    <definedName name="XRefCopy98Row" localSheetId="7" hidden="1">#REF!</definedName>
    <definedName name="XRefCopy98Row" localSheetId="10" hidden="1">#REF!</definedName>
    <definedName name="XRefCopy98Row" hidden="1">#REF!</definedName>
    <definedName name="XRefCopy99" localSheetId="9" hidden="1">#REF!</definedName>
    <definedName name="XRefCopy99" localSheetId="3" hidden="1">#REF!</definedName>
    <definedName name="XRefCopy99" localSheetId="5" hidden="1">#REF!</definedName>
    <definedName name="XRefCopy99" localSheetId="8" hidden="1">#REF!</definedName>
    <definedName name="XRefCopy99" localSheetId="7" hidden="1">#REF!</definedName>
    <definedName name="XRefCopy99" localSheetId="10" hidden="1">#REF!</definedName>
    <definedName name="XRefCopy99" hidden="1">#REF!</definedName>
    <definedName name="XRefCopy99Row" localSheetId="9" hidden="1">#REF!</definedName>
    <definedName name="XRefCopy99Row" localSheetId="3" hidden="1">#REF!</definedName>
    <definedName name="XRefCopy99Row" localSheetId="5" hidden="1">#REF!</definedName>
    <definedName name="XRefCopy99Row" localSheetId="8" hidden="1">#REF!</definedName>
    <definedName name="XRefCopy99Row" localSheetId="7" hidden="1">#REF!</definedName>
    <definedName name="XRefCopy99Row" localSheetId="10" hidden="1">#REF!</definedName>
    <definedName name="XRefCopy99Row" hidden="1">#REF!</definedName>
    <definedName name="XRefCopy9Row" localSheetId="9" hidden="1">#REF!</definedName>
    <definedName name="XRefCopy9Row" localSheetId="3" hidden="1">#REF!</definedName>
    <definedName name="XRefCopy9Row" localSheetId="5" hidden="1">[10]XREF!#REF!</definedName>
    <definedName name="XRefCopy9Row" localSheetId="8" hidden="1">#REF!</definedName>
    <definedName name="XRefCopy9Row" localSheetId="7" hidden="1">#REF!</definedName>
    <definedName name="XRefCopy9Row" localSheetId="10" hidden="1">#REF!</definedName>
    <definedName name="XRefCopy9Row" hidden="1">#REF!</definedName>
    <definedName name="XRefCopyRangeCount" hidden="1">1</definedName>
    <definedName name="XRefPaste1" localSheetId="9" hidden="1">#REF!</definedName>
    <definedName name="XRefPaste1" localSheetId="3" hidden="1">#REF!</definedName>
    <definedName name="XRefPaste1" localSheetId="5" hidden="1">#REF!</definedName>
    <definedName name="XRefPaste1" localSheetId="8" hidden="1">#REF!</definedName>
    <definedName name="XRefPaste1" localSheetId="7" hidden="1">#REF!</definedName>
    <definedName name="XRefPaste1" localSheetId="10" hidden="1">#REF!</definedName>
    <definedName name="XRefPaste1" hidden="1">#REF!</definedName>
    <definedName name="XRefPaste100" localSheetId="9" hidden="1">#REF!</definedName>
    <definedName name="XRefPaste100" localSheetId="3" hidden="1">#REF!</definedName>
    <definedName name="XRefPaste100" localSheetId="5" hidden="1">#REF!</definedName>
    <definedName name="XRefPaste100" localSheetId="8" hidden="1">#REF!</definedName>
    <definedName name="XRefPaste100" localSheetId="7" hidden="1">#REF!</definedName>
    <definedName name="XRefPaste100" localSheetId="10" hidden="1">#REF!</definedName>
    <definedName name="XRefPaste100" hidden="1">#REF!</definedName>
    <definedName name="XRefPaste100Row" localSheetId="9" hidden="1">#REF!</definedName>
    <definedName name="XRefPaste100Row" localSheetId="3" hidden="1">#REF!</definedName>
    <definedName name="XRefPaste100Row" localSheetId="5" hidden="1">#REF!</definedName>
    <definedName name="XRefPaste100Row" localSheetId="8" hidden="1">#REF!</definedName>
    <definedName name="XRefPaste100Row" localSheetId="7" hidden="1">#REF!</definedName>
    <definedName name="XRefPaste100Row" localSheetId="10" hidden="1">#REF!</definedName>
    <definedName name="XRefPaste100Row" hidden="1">#REF!</definedName>
    <definedName name="XRefPaste101" localSheetId="9" hidden="1">#REF!</definedName>
    <definedName name="XRefPaste101" localSheetId="3" hidden="1">#REF!</definedName>
    <definedName name="XRefPaste101" localSheetId="5" hidden="1">#REF!</definedName>
    <definedName name="XRefPaste101" localSheetId="8" hidden="1">#REF!</definedName>
    <definedName name="XRefPaste101" localSheetId="7" hidden="1">#REF!</definedName>
    <definedName name="XRefPaste101" localSheetId="10" hidden="1">#REF!</definedName>
    <definedName name="XRefPaste101" hidden="1">#REF!</definedName>
    <definedName name="XRefPaste101Row" localSheetId="9" hidden="1">#REF!</definedName>
    <definedName name="XRefPaste101Row" localSheetId="3" hidden="1">#REF!</definedName>
    <definedName name="XRefPaste101Row" localSheetId="5" hidden="1">#REF!</definedName>
    <definedName name="XRefPaste101Row" localSheetId="8" hidden="1">#REF!</definedName>
    <definedName name="XRefPaste101Row" localSheetId="7" hidden="1">#REF!</definedName>
    <definedName name="XRefPaste101Row" localSheetId="10" hidden="1">#REF!</definedName>
    <definedName name="XRefPaste101Row" hidden="1">#REF!</definedName>
    <definedName name="XRefPaste102" localSheetId="9" hidden="1">#REF!</definedName>
    <definedName name="XRefPaste102" localSheetId="3" hidden="1">#REF!</definedName>
    <definedName name="XRefPaste102" localSheetId="5" hidden="1">#REF!</definedName>
    <definedName name="XRefPaste102" localSheetId="8" hidden="1">#REF!</definedName>
    <definedName name="XRefPaste102" localSheetId="7" hidden="1">#REF!</definedName>
    <definedName name="XRefPaste102" localSheetId="10" hidden="1">#REF!</definedName>
    <definedName name="XRefPaste102" hidden="1">#REF!</definedName>
    <definedName name="XRefPaste102Row" localSheetId="9" hidden="1">#REF!</definedName>
    <definedName name="XRefPaste102Row" localSheetId="3" hidden="1">#REF!</definedName>
    <definedName name="XRefPaste102Row" localSheetId="5" hidden="1">#REF!</definedName>
    <definedName name="XRefPaste102Row" localSheetId="8" hidden="1">#REF!</definedName>
    <definedName name="XRefPaste102Row" localSheetId="7" hidden="1">#REF!</definedName>
    <definedName name="XRefPaste102Row" localSheetId="10" hidden="1">#REF!</definedName>
    <definedName name="XRefPaste102Row" hidden="1">#REF!</definedName>
    <definedName name="XRefPaste103" localSheetId="9" hidden="1">#REF!</definedName>
    <definedName name="XRefPaste103" localSheetId="3" hidden="1">#REF!</definedName>
    <definedName name="XRefPaste103" localSheetId="5" hidden="1">#REF!</definedName>
    <definedName name="XRefPaste103" localSheetId="8" hidden="1">#REF!</definedName>
    <definedName name="XRefPaste103" localSheetId="7" hidden="1">#REF!</definedName>
    <definedName name="XRefPaste103" localSheetId="10" hidden="1">#REF!</definedName>
    <definedName name="XRefPaste103" hidden="1">#REF!</definedName>
    <definedName name="XRefPaste103Row" localSheetId="9" hidden="1">#REF!</definedName>
    <definedName name="XRefPaste103Row" localSheetId="3" hidden="1">#REF!</definedName>
    <definedName name="XRefPaste103Row" localSheetId="5" hidden="1">#REF!</definedName>
    <definedName name="XRefPaste103Row" localSheetId="8" hidden="1">#REF!</definedName>
    <definedName name="XRefPaste103Row" localSheetId="7" hidden="1">#REF!</definedName>
    <definedName name="XRefPaste103Row" localSheetId="10" hidden="1">#REF!</definedName>
    <definedName name="XRefPaste103Row" hidden="1">#REF!</definedName>
    <definedName name="XRefPaste104" localSheetId="9" hidden="1">#REF!</definedName>
    <definedName name="XRefPaste104" localSheetId="3" hidden="1">#REF!</definedName>
    <definedName name="XRefPaste104" localSheetId="5" hidden="1">#REF!</definedName>
    <definedName name="XRefPaste104" localSheetId="8" hidden="1">#REF!</definedName>
    <definedName name="XRefPaste104" localSheetId="7" hidden="1">#REF!</definedName>
    <definedName name="XRefPaste104" localSheetId="10" hidden="1">#REF!</definedName>
    <definedName name="XRefPaste104" hidden="1">#REF!</definedName>
    <definedName name="XRefPaste104Row" localSheetId="9" hidden="1">#REF!</definedName>
    <definedName name="XRefPaste104Row" localSheetId="3" hidden="1">#REF!</definedName>
    <definedName name="XRefPaste104Row" localSheetId="5" hidden="1">#REF!</definedName>
    <definedName name="XRefPaste104Row" localSheetId="8" hidden="1">#REF!</definedName>
    <definedName name="XRefPaste104Row" localSheetId="7" hidden="1">#REF!</definedName>
    <definedName name="XRefPaste104Row" localSheetId="10" hidden="1">#REF!</definedName>
    <definedName name="XRefPaste104Row" hidden="1">#REF!</definedName>
    <definedName name="XRefPaste105" localSheetId="9" hidden="1">#REF!</definedName>
    <definedName name="XRefPaste105" localSheetId="3" hidden="1">#REF!</definedName>
    <definedName name="XRefPaste105" localSheetId="5" hidden="1">#REF!</definedName>
    <definedName name="XRefPaste105" localSheetId="8" hidden="1">#REF!</definedName>
    <definedName name="XRefPaste105" localSheetId="7" hidden="1">#REF!</definedName>
    <definedName name="XRefPaste105" localSheetId="10" hidden="1">#REF!</definedName>
    <definedName name="XRefPaste105" hidden="1">#REF!</definedName>
    <definedName name="XRefPaste105Row" localSheetId="9" hidden="1">#REF!</definedName>
    <definedName name="XRefPaste105Row" localSheetId="3" hidden="1">#REF!</definedName>
    <definedName name="XRefPaste105Row" localSheetId="5" hidden="1">#REF!</definedName>
    <definedName name="XRefPaste105Row" localSheetId="8" hidden="1">#REF!</definedName>
    <definedName name="XRefPaste105Row" localSheetId="7" hidden="1">#REF!</definedName>
    <definedName name="XRefPaste105Row" localSheetId="10" hidden="1">#REF!</definedName>
    <definedName name="XRefPaste105Row" hidden="1">#REF!</definedName>
    <definedName name="XRefPaste106" localSheetId="9" hidden="1">#REF!</definedName>
    <definedName name="XRefPaste106" localSheetId="3" hidden="1">#REF!</definedName>
    <definedName name="XRefPaste106" localSheetId="5" hidden="1">#REF!</definedName>
    <definedName name="XRefPaste106" localSheetId="8" hidden="1">#REF!</definedName>
    <definedName name="XRefPaste106" localSheetId="7" hidden="1">#REF!</definedName>
    <definedName name="XRefPaste106" localSheetId="10" hidden="1">#REF!</definedName>
    <definedName name="XRefPaste106" hidden="1">#REF!</definedName>
    <definedName name="XRefPaste106Row" localSheetId="9" hidden="1">#REF!</definedName>
    <definedName name="XRefPaste106Row" localSheetId="3" hidden="1">#REF!</definedName>
    <definedName name="XRefPaste106Row" localSheetId="5" hidden="1">#REF!</definedName>
    <definedName name="XRefPaste106Row" localSheetId="8" hidden="1">#REF!</definedName>
    <definedName name="XRefPaste106Row" localSheetId="7" hidden="1">#REF!</definedName>
    <definedName name="XRefPaste106Row" localSheetId="10" hidden="1">#REF!</definedName>
    <definedName name="XRefPaste106Row" hidden="1">#REF!</definedName>
    <definedName name="XRefPaste107" localSheetId="9" hidden="1">#REF!</definedName>
    <definedName name="XRefPaste107" localSheetId="3" hidden="1">#REF!</definedName>
    <definedName name="XRefPaste107" localSheetId="5" hidden="1">#REF!</definedName>
    <definedName name="XRefPaste107" localSheetId="8" hidden="1">#REF!</definedName>
    <definedName name="XRefPaste107" localSheetId="7" hidden="1">#REF!</definedName>
    <definedName name="XRefPaste107" localSheetId="10" hidden="1">#REF!</definedName>
    <definedName name="XRefPaste107" hidden="1">#REF!</definedName>
    <definedName name="XRefPaste107Row" localSheetId="9" hidden="1">#REF!</definedName>
    <definedName name="XRefPaste107Row" localSheetId="3" hidden="1">#REF!</definedName>
    <definedName name="XRefPaste107Row" localSheetId="5" hidden="1">#REF!</definedName>
    <definedName name="XRefPaste107Row" localSheetId="8" hidden="1">#REF!</definedName>
    <definedName name="XRefPaste107Row" localSheetId="7" hidden="1">#REF!</definedName>
    <definedName name="XRefPaste107Row" localSheetId="10" hidden="1">#REF!</definedName>
    <definedName name="XRefPaste107Row" hidden="1">#REF!</definedName>
    <definedName name="XRefPaste108" localSheetId="9" hidden="1">#REF!</definedName>
    <definedName name="XRefPaste108" localSheetId="3" hidden="1">#REF!</definedName>
    <definedName name="XRefPaste108" localSheetId="5" hidden="1">#REF!</definedName>
    <definedName name="XRefPaste108" localSheetId="8" hidden="1">#REF!</definedName>
    <definedName name="XRefPaste108" localSheetId="7" hidden="1">#REF!</definedName>
    <definedName name="XRefPaste108" localSheetId="10" hidden="1">#REF!</definedName>
    <definedName name="XRefPaste108" hidden="1">#REF!</definedName>
    <definedName name="XRefPaste108Row" localSheetId="9" hidden="1">#REF!</definedName>
    <definedName name="XRefPaste108Row" localSheetId="3" hidden="1">#REF!</definedName>
    <definedName name="XRefPaste108Row" localSheetId="5" hidden="1">#REF!</definedName>
    <definedName name="XRefPaste108Row" localSheetId="8" hidden="1">#REF!</definedName>
    <definedName name="XRefPaste108Row" localSheetId="7" hidden="1">#REF!</definedName>
    <definedName name="XRefPaste108Row" localSheetId="10" hidden="1">#REF!</definedName>
    <definedName name="XRefPaste108Row" hidden="1">#REF!</definedName>
    <definedName name="XRefPaste109" localSheetId="9" hidden="1">#REF!</definedName>
    <definedName name="XRefPaste109" localSheetId="3" hidden="1">#REF!</definedName>
    <definedName name="XRefPaste109" localSheetId="5" hidden="1">#REF!</definedName>
    <definedName name="XRefPaste109" localSheetId="8" hidden="1">#REF!</definedName>
    <definedName name="XRefPaste109" localSheetId="7" hidden="1">#REF!</definedName>
    <definedName name="XRefPaste109" localSheetId="10" hidden="1">#REF!</definedName>
    <definedName name="XRefPaste109" hidden="1">#REF!</definedName>
    <definedName name="XRefPaste109Row" localSheetId="9" hidden="1">#REF!</definedName>
    <definedName name="XRefPaste109Row" localSheetId="3" hidden="1">#REF!</definedName>
    <definedName name="XRefPaste109Row" localSheetId="5" hidden="1">#REF!</definedName>
    <definedName name="XRefPaste109Row" localSheetId="8" hidden="1">#REF!</definedName>
    <definedName name="XRefPaste109Row" localSheetId="7" hidden="1">#REF!</definedName>
    <definedName name="XRefPaste109Row" localSheetId="10" hidden="1">#REF!</definedName>
    <definedName name="XRefPaste109Row" hidden="1">#REF!</definedName>
    <definedName name="XRefPaste10Row" localSheetId="9" hidden="1">#REF!</definedName>
    <definedName name="XRefPaste10Row" localSheetId="3" hidden="1">#REF!</definedName>
    <definedName name="XRefPaste10Row" localSheetId="5" hidden="1">#REF!</definedName>
    <definedName name="XRefPaste10Row" localSheetId="8" hidden="1">#REF!</definedName>
    <definedName name="XRefPaste10Row" localSheetId="7" hidden="1">#REF!</definedName>
    <definedName name="XRefPaste10Row" localSheetId="10" hidden="1">#REF!</definedName>
    <definedName name="XRefPaste10Row" hidden="1">#REF!</definedName>
    <definedName name="XRefPaste110" localSheetId="9" hidden="1">#REF!</definedName>
    <definedName name="XRefPaste110" localSheetId="3" hidden="1">#REF!</definedName>
    <definedName name="XRefPaste110" localSheetId="5" hidden="1">#REF!</definedName>
    <definedName name="XRefPaste110" localSheetId="8" hidden="1">#REF!</definedName>
    <definedName name="XRefPaste110" localSheetId="7" hidden="1">#REF!</definedName>
    <definedName name="XRefPaste110" localSheetId="10" hidden="1">#REF!</definedName>
    <definedName name="XRefPaste110" hidden="1">#REF!</definedName>
    <definedName name="XRefPaste110Row" localSheetId="9" hidden="1">#REF!</definedName>
    <definedName name="XRefPaste110Row" localSheetId="3" hidden="1">#REF!</definedName>
    <definedName name="XRefPaste110Row" localSheetId="5" hidden="1">#REF!</definedName>
    <definedName name="XRefPaste110Row" localSheetId="8" hidden="1">#REF!</definedName>
    <definedName name="XRefPaste110Row" localSheetId="7" hidden="1">#REF!</definedName>
    <definedName name="XRefPaste110Row" localSheetId="10" hidden="1">#REF!</definedName>
    <definedName name="XRefPaste110Row" hidden="1">#REF!</definedName>
    <definedName name="XRefPaste111" localSheetId="9" hidden="1">#REF!</definedName>
    <definedName name="XRefPaste111" localSheetId="3" hidden="1">#REF!</definedName>
    <definedName name="XRefPaste111" localSheetId="5" hidden="1">#REF!</definedName>
    <definedName name="XRefPaste111" localSheetId="8" hidden="1">#REF!</definedName>
    <definedName name="XRefPaste111" localSheetId="7" hidden="1">#REF!</definedName>
    <definedName name="XRefPaste111" localSheetId="10" hidden="1">#REF!</definedName>
    <definedName name="XRefPaste111" hidden="1">#REF!</definedName>
    <definedName name="XRefPaste111Row" localSheetId="9" hidden="1">#REF!</definedName>
    <definedName name="XRefPaste111Row" localSheetId="3" hidden="1">#REF!</definedName>
    <definedName name="XRefPaste111Row" localSheetId="5" hidden="1">#REF!</definedName>
    <definedName name="XRefPaste111Row" localSheetId="8" hidden="1">#REF!</definedName>
    <definedName name="XRefPaste111Row" localSheetId="7" hidden="1">#REF!</definedName>
    <definedName name="XRefPaste111Row" localSheetId="10" hidden="1">#REF!</definedName>
    <definedName name="XRefPaste111Row" hidden="1">#REF!</definedName>
    <definedName name="XRefPaste112" localSheetId="9" hidden="1">#REF!</definedName>
    <definedName name="XRefPaste112" localSheetId="3" hidden="1">#REF!</definedName>
    <definedName name="XRefPaste112" localSheetId="5" hidden="1">#REF!</definedName>
    <definedName name="XRefPaste112" localSheetId="8" hidden="1">#REF!</definedName>
    <definedName name="XRefPaste112" localSheetId="7" hidden="1">#REF!</definedName>
    <definedName name="XRefPaste112" localSheetId="10" hidden="1">#REF!</definedName>
    <definedName name="XRefPaste112" hidden="1">#REF!</definedName>
    <definedName name="XRefPaste112Row" localSheetId="9" hidden="1">#REF!</definedName>
    <definedName name="XRefPaste112Row" localSheetId="3" hidden="1">#REF!</definedName>
    <definedName name="XRefPaste112Row" localSheetId="5" hidden="1">#REF!</definedName>
    <definedName name="XRefPaste112Row" localSheetId="8" hidden="1">#REF!</definedName>
    <definedName name="XRefPaste112Row" localSheetId="7" hidden="1">#REF!</definedName>
    <definedName name="XRefPaste112Row" localSheetId="10" hidden="1">#REF!</definedName>
    <definedName name="XRefPaste112Row" hidden="1">#REF!</definedName>
    <definedName name="XRefPaste113" localSheetId="9" hidden="1">#REF!</definedName>
    <definedName name="XRefPaste113" localSheetId="3" hidden="1">#REF!</definedName>
    <definedName name="XRefPaste113" localSheetId="5" hidden="1">#REF!</definedName>
    <definedName name="XRefPaste113" localSheetId="8" hidden="1">#REF!</definedName>
    <definedName name="XRefPaste113" localSheetId="7" hidden="1">#REF!</definedName>
    <definedName name="XRefPaste113" localSheetId="10" hidden="1">#REF!</definedName>
    <definedName name="XRefPaste113" hidden="1">#REF!</definedName>
    <definedName name="XRefPaste113Row" localSheetId="9" hidden="1">#REF!</definedName>
    <definedName name="XRefPaste113Row" localSheetId="3" hidden="1">#REF!</definedName>
    <definedName name="XRefPaste113Row" localSheetId="5" hidden="1">#REF!</definedName>
    <definedName name="XRefPaste113Row" localSheetId="8" hidden="1">#REF!</definedName>
    <definedName name="XRefPaste113Row" localSheetId="7" hidden="1">#REF!</definedName>
    <definedName name="XRefPaste113Row" localSheetId="10" hidden="1">#REF!</definedName>
    <definedName name="XRefPaste113Row" hidden="1">#REF!</definedName>
    <definedName name="XRefPaste114" localSheetId="9" hidden="1">#REF!</definedName>
    <definedName name="XRefPaste114" localSheetId="3" hidden="1">#REF!</definedName>
    <definedName name="XRefPaste114" localSheetId="5" hidden="1">#REF!</definedName>
    <definedName name="XRefPaste114" localSheetId="8" hidden="1">#REF!</definedName>
    <definedName name="XRefPaste114" localSheetId="7" hidden="1">#REF!</definedName>
    <definedName name="XRefPaste114" localSheetId="10" hidden="1">#REF!</definedName>
    <definedName name="XRefPaste114" hidden="1">#REF!</definedName>
    <definedName name="XRefPaste114Row" localSheetId="9" hidden="1">#REF!</definedName>
    <definedName name="XRefPaste114Row" localSheetId="3" hidden="1">#REF!</definedName>
    <definedName name="XRefPaste114Row" localSheetId="5" hidden="1">#REF!</definedName>
    <definedName name="XRefPaste114Row" localSheetId="8" hidden="1">#REF!</definedName>
    <definedName name="XRefPaste114Row" localSheetId="7" hidden="1">#REF!</definedName>
    <definedName name="XRefPaste114Row" localSheetId="10" hidden="1">#REF!</definedName>
    <definedName name="XRefPaste114Row" hidden="1">#REF!</definedName>
    <definedName name="XRefPaste115" localSheetId="9" hidden="1">#REF!</definedName>
    <definedName name="XRefPaste115" localSheetId="3" hidden="1">#REF!</definedName>
    <definedName name="XRefPaste115" localSheetId="5" hidden="1">#REF!</definedName>
    <definedName name="XRefPaste115" localSheetId="8" hidden="1">#REF!</definedName>
    <definedName name="XRefPaste115" localSheetId="7" hidden="1">#REF!</definedName>
    <definedName name="XRefPaste115" localSheetId="10" hidden="1">#REF!</definedName>
    <definedName name="XRefPaste115" hidden="1">#REF!</definedName>
    <definedName name="XRefPaste115Row" localSheetId="9" hidden="1">#REF!</definedName>
    <definedName name="XRefPaste115Row" localSheetId="3" hidden="1">#REF!</definedName>
    <definedName name="XRefPaste115Row" localSheetId="5" hidden="1">#REF!</definedName>
    <definedName name="XRefPaste115Row" localSheetId="8" hidden="1">#REF!</definedName>
    <definedName name="XRefPaste115Row" localSheetId="7" hidden="1">#REF!</definedName>
    <definedName name="XRefPaste115Row" localSheetId="10" hidden="1">#REF!</definedName>
    <definedName name="XRefPaste115Row" hidden="1">#REF!</definedName>
    <definedName name="XRefPaste116" localSheetId="9" hidden="1">#REF!</definedName>
    <definedName name="XRefPaste116" localSheetId="3" hidden="1">#REF!</definedName>
    <definedName name="XRefPaste116" localSheetId="5" hidden="1">#REF!</definedName>
    <definedName name="XRefPaste116" localSheetId="8" hidden="1">#REF!</definedName>
    <definedName name="XRefPaste116" localSheetId="7" hidden="1">#REF!</definedName>
    <definedName name="XRefPaste116" localSheetId="10" hidden="1">#REF!</definedName>
    <definedName name="XRefPaste116" hidden="1">#REF!</definedName>
    <definedName name="XRefPaste116Row" localSheetId="9" hidden="1">#REF!</definedName>
    <definedName name="XRefPaste116Row" localSheetId="3" hidden="1">#REF!</definedName>
    <definedName name="XRefPaste116Row" localSheetId="5" hidden="1">#REF!</definedName>
    <definedName name="XRefPaste116Row" localSheetId="8" hidden="1">#REF!</definedName>
    <definedName name="XRefPaste116Row" localSheetId="7" hidden="1">#REF!</definedName>
    <definedName name="XRefPaste116Row" localSheetId="10" hidden="1">#REF!</definedName>
    <definedName name="XRefPaste116Row" hidden="1">#REF!</definedName>
    <definedName name="XRefPaste117" localSheetId="9" hidden="1">#REF!</definedName>
    <definedName name="XRefPaste117" localSheetId="3" hidden="1">#REF!</definedName>
    <definedName name="XRefPaste117" localSheetId="5" hidden="1">#REF!</definedName>
    <definedName name="XRefPaste117" localSheetId="8" hidden="1">#REF!</definedName>
    <definedName name="XRefPaste117" localSheetId="7" hidden="1">#REF!</definedName>
    <definedName name="XRefPaste117" localSheetId="10" hidden="1">#REF!</definedName>
    <definedName name="XRefPaste117" hidden="1">#REF!</definedName>
    <definedName name="XRefPaste117Row" localSheetId="9" hidden="1">#REF!</definedName>
    <definedName name="XRefPaste117Row" localSheetId="3" hidden="1">#REF!</definedName>
    <definedName name="XRefPaste117Row" localSheetId="5" hidden="1">#REF!</definedName>
    <definedName name="XRefPaste117Row" localSheetId="8" hidden="1">#REF!</definedName>
    <definedName name="XRefPaste117Row" localSheetId="7" hidden="1">#REF!</definedName>
    <definedName name="XRefPaste117Row" localSheetId="10" hidden="1">#REF!</definedName>
    <definedName name="XRefPaste117Row" hidden="1">#REF!</definedName>
    <definedName name="XRefPaste118" localSheetId="9" hidden="1">#REF!</definedName>
    <definedName name="XRefPaste118" localSheetId="3" hidden="1">#REF!</definedName>
    <definedName name="XRefPaste118" localSheetId="5" hidden="1">#REF!</definedName>
    <definedName name="XRefPaste118" localSheetId="8" hidden="1">#REF!</definedName>
    <definedName name="XRefPaste118" localSheetId="7" hidden="1">#REF!</definedName>
    <definedName name="XRefPaste118" localSheetId="10" hidden="1">#REF!</definedName>
    <definedName name="XRefPaste118" hidden="1">#REF!</definedName>
    <definedName name="XRefPaste118Row" localSheetId="9" hidden="1">#REF!</definedName>
    <definedName name="XRefPaste118Row" localSheetId="3" hidden="1">#REF!</definedName>
    <definedName name="XRefPaste118Row" localSheetId="5" hidden="1">#REF!</definedName>
    <definedName name="XRefPaste118Row" localSheetId="8" hidden="1">#REF!</definedName>
    <definedName name="XRefPaste118Row" localSheetId="7" hidden="1">#REF!</definedName>
    <definedName name="XRefPaste118Row" localSheetId="10" hidden="1">#REF!</definedName>
    <definedName name="XRefPaste118Row" hidden="1">#REF!</definedName>
    <definedName name="XRefPaste119" localSheetId="9" hidden="1">#REF!</definedName>
    <definedName name="XRefPaste119" localSheetId="3" hidden="1">#REF!</definedName>
    <definedName name="XRefPaste119" localSheetId="5" hidden="1">#REF!</definedName>
    <definedName name="XRefPaste119" localSheetId="8" hidden="1">#REF!</definedName>
    <definedName name="XRefPaste119" localSheetId="7" hidden="1">#REF!</definedName>
    <definedName name="XRefPaste119" localSheetId="10" hidden="1">#REF!</definedName>
    <definedName name="XRefPaste119" hidden="1">#REF!</definedName>
    <definedName name="XRefPaste119Row" localSheetId="9" hidden="1">#REF!</definedName>
    <definedName name="XRefPaste119Row" localSheetId="3" hidden="1">#REF!</definedName>
    <definedName name="XRefPaste119Row" localSheetId="5" hidden="1">#REF!</definedName>
    <definedName name="XRefPaste119Row" localSheetId="8" hidden="1">#REF!</definedName>
    <definedName name="XRefPaste119Row" localSheetId="7" hidden="1">#REF!</definedName>
    <definedName name="XRefPaste119Row" localSheetId="10" hidden="1">#REF!</definedName>
    <definedName name="XRefPaste119Row" hidden="1">#REF!</definedName>
    <definedName name="XRefPaste11Row" localSheetId="9" hidden="1">#REF!</definedName>
    <definedName name="XRefPaste11Row" localSheetId="3" hidden="1">#REF!</definedName>
    <definedName name="XRefPaste11Row" localSheetId="5" hidden="1">#REF!</definedName>
    <definedName name="XRefPaste11Row" localSheetId="8" hidden="1">#REF!</definedName>
    <definedName name="XRefPaste11Row" localSheetId="7" hidden="1">#REF!</definedName>
    <definedName name="XRefPaste11Row" localSheetId="10" hidden="1">#REF!</definedName>
    <definedName name="XRefPaste11Row" hidden="1">#REF!</definedName>
    <definedName name="XRefPaste120" localSheetId="9" hidden="1">#REF!</definedName>
    <definedName name="XRefPaste120" localSheetId="3" hidden="1">#REF!</definedName>
    <definedName name="XRefPaste120" localSheetId="5" hidden="1">#REF!</definedName>
    <definedName name="XRefPaste120" localSheetId="8" hidden="1">#REF!</definedName>
    <definedName name="XRefPaste120" localSheetId="7" hidden="1">#REF!</definedName>
    <definedName name="XRefPaste120" localSheetId="10" hidden="1">#REF!</definedName>
    <definedName name="XRefPaste120" hidden="1">#REF!</definedName>
    <definedName name="XRefPaste120Row" localSheetId="9" hidden="1">#REF!</definedName>
    <definedName name="XRefPaste120Row" localSheetId="3" hidden="1">#REF!</definedName>
    <definedName name="XRefPaste120Row" localSheetId="5" hidden="1">#REF!</definedName>
    <definedName name="XRefPaste120Row" localSheetId="8" hidden="1">#REF!</definedName>
    <definedName name="XRefPaste120Row" localSheetId="7" hidden="1">#REF!</definedName>
    <definedName name="XRefPaste120Row" localSheetId="10" hidden="1">#REF!</definedName>
    <definedName name="XRefPaste120Row" hidden="1">#REF!</definedName>
    <definedName name="XRefPaste121" localSheetId="9" hidden="1">#REF!</definedName>
    <definedName name="XRefPaste121" localSheetId="3" hidden="1">#REF!</definedName>
    <definedName name="XRefPaste121" localSheetId="5" hidden="1">#REF!</definedName>
    <definedName name="XRefPaste121" localSheetId="8" hidden="1">#REF!</definedName>
    <definedName name="XRefPaste121" localSheetId="7" hidden="1">#REF!</definedName>
    <definedName name="XRefPaste121" localSheetId="10" hidden="1">#REF!</definedName>
    <definedName name="XRefPaste121" hidden="1">#REF!</definedName>
    <definedName name="XRefPaste121Row" localSheetId="9" hidden="1">#REF!</definedName>
    <definedName name="XRefPaste121Row" localSheetId="3" hidden="1">#REF!</definedName>
    <definedName name="XRefPaste121Row" localSheetId="5" hidden="1">#REF!</definedName>
    <definedName name="XRefPaste121Row" localSheetId="8" hidden="1">#REF!</definedName>
    <definedName name="XRefPaste121Row" localSheetId="7" hidden="1">#REF!</definedName>
    <definedName name="XRefPaste121Row" localSheetId="10" hidden="1">#REF!</definedName>
    <definedName name="XRefPaste121Row" hidden="1">#REF!</definedName>
    <definedName name="XRefPaste122" localSheetId="9" hidden="1">#REF!</definedName>
    <definedName name="XRefPaste122" localSheetId="3" hidden="1">#REF!</definedName>
    <definedName name="XRefPaste122" localSheetId="5" hidden="1">#REF!</definedName>
    <definedName name="XRefPaste122" localSheetId="8" hidden="1">#REF!</definedName>
    <definedName name="XRefPaste122" localSheetId="7" hidden="1">#REF!</definedName>
    <definedName name="XRefPaste122" localSheetId="10" hidden="1">#REF!</definedName>
    <definedName name="XRefPaste122" hidden="1">#REF!</definedName>
    <definedName name="XRefPaste122Row" localSheetId="9" hidden="1">#REF!</definedName>
    <definedName name="XRefPaste122Row" localSheetId="3" hidden="1">#REF!</definedName>
    <definedName name="XRefPaste122Row" localSheetId="5" hidden="1">#REF!</definedName>
    <definedName name="XRefPaste122Row" localSheetId="8" hidden="1">#REF!</definedName>
    <definedName name="XRefPaste122Row" localSheetId="7" hidden="1">#REF!</definedName>
    <definedName name="XRefPaste122Row" localSheetId="10" hidden="1">#REF!</definedName>
    <definedName name="XRefPaste122Row" hidden="1">#REF!</definedName>
    <definedName name="XRefPaste123" localSheetId="9" hidden="1">#REF!</definedName>
    <definedName name="XRefPaste123" localSheetId="3" hidden="1">#REF!</definedName>
    <definedName name="XRefPaste123" localSheetId="5" hidden="1">#REF!</definedName>
    <definedName name="XRefPaste123" localSheetId="8" hidden="1">#REF!</definedName>
    <definedName name="XRefPaste123" localSheetId="7" hidden="1">#REF!</definedName>
    <definedName name="XRefPaste123" localSheetId="10" hidden="1">#REF!</definedName>
    <definedName name="XRefPaste123" hidden="1">#REF!</definedName>
    <definedName name="XRefPaste123Row" localSheetId="9" hidden="1">#REF!</definedName>
    <definedName name="XRefPaste123Row" localSheetId="3" hidden="1">#REF!</definedName>
    <definedName name="XRefPaste123Row" localSheetId="5" hidden="1">#REF!</definedName>
    <definedName name="XRefPaste123Row" localSheetId="8" hidden="1">#REF!</definedName>
    <definedName name="XRefPaste123Row" localSheetId="7" hidden="1">#REF!</definedName>
    <definedName name="XRefPaste123Row" localSheetId="10" hidden="1">#REF!</definedName>
    <definedName name="XRefPaste123Row" hidden="1">#REF!</definedName>
    <definedName name="XRefPaste124" localSheetId="9" hidden="1">#REF!</definedName>
    <definedName name="XRefPaste124" localSheetId="3" hidden="1">#REF!</definedName>
    <definedName name="XRefPaste124" localSheetId="5" hidden="1">#REF!</definedName>
    <definedName name="XRefPaste124" localSheetId="8" hidden="1">#REF!</definedName>
    <definedName name="XRefPaste124" localSheetId="7" hidden="1">#REF!</definedName>
    <definedName name="XRefPaste124" localSheetId="10" hidden="1">#REF!</definedName>
    <definedName name="XRefPaste124" hidden="1">#REF!</definedName>
    <definedName name="XRefPaste124Row" localSheetId="9" hidden="1">#REF!</definedName>
    <definedName name="XRefPaste124Row" localSheetId="3" hidden="1">#REF!</definedName>
    <definedName name="XRefPaste124Row" localSheetId="5" hidden="1">#REF!</definedName>
    <definedName name="XRefPaste124Row" localSheetId="8" hidden="1">#REF!</definedName>
    <definedName name="XRefPaste124Row" localSheetId="7" hidden="1">#REF!</definedName>
    <definedName name="XRefPaste124Row" localSheetId="10" hidden="1">#REF!</definedName>
    <definedName name="XRefPaste124Row" hidden="1">#REF!</definedName>
    <definedName name="XRefPaste125" localSheetId="9" hidden="1">#REF!</definedName>
    <definedName name="XRefPaste125" localSheetId="3" hidden="1">#REF!</definedName>
    <definedName name="XRefPaste125" localSheetId="5" hidden="1">#REF!</definedName>
    <definedName name="XRefPaste125" localSheetId="8" hidden="1">#REF!</definedName>
    <definedName name="XRefPaste125" localSheetId="7" hidden="1">#REF!</definedName>
    <definedName name="XRefPaste125" localSheetId="10" hidden="1">#REF!</definedName>
    <definedName name="XRefPaste125" hidden="1">#REF!</definedName>
    <definedName name="XRefPaste125Row" localSheetId="9" hidden="1">#REF!</definedName>
    <definedName name="XRefPaste125Row" localSheetId="3" hidden="1">#REF!</definedName>
    <definedName name="XRefPaste125Row" localSheetId="5" hidden="1">#REF!</definedName>
    <definedName name="XRefPaste125Row" localSheetId="8" hidden="1">#REF!</definedName>
    <definedName name="XRefPaste125Row" localSheetId="7" hidden="1">#REF!</definedName>
    <definedName name="XRefPaste125Row" localSheetId="10" hidden="1">#REF!</definedName>
    <definedName name="XRefPaste125Row" hidden="1">#REF!</definedName>
    <definedName name="XRefPaste126" localSheetId="9" hidden="1">#REF!</definedName>
    <definedName name="XRefPaste126" localSheetId="3" hidden="1">#REF!</definedName>
    <definedName name="XRefPaste126" localSheetId="5" hidden="1">#REF!</definedName>
    <definedName name="XRefPaste126" localSheetId="8" hidden="1">#REF!</definedName>
    <definedName name="XRefPaste126" localSheetId="7" hidden="1">#REF!</definedName>
    <definedName name="XRefPaste126" localSheetId="10" hidden="1">#REF!</definedName>
    <definedName name="XRefPaste126" hidden="1">#REF!</definedName>
    <definedName name="XRefPaste126Row" localSheetId="9" hidden="1">#REF!</definedName>
    <definedName name="XRefPaste126Row" localSheetId="3" hidden="1">#REF!</definedName>
    <definedName name="XRefPaste126Row" localSheetId="5" hidden="1">#REF!</definedName>
    <definedName name="XRefPaste126Row" localSheetId="8" hidden="1">#REF!</definedName>
    <definedName name="XRefPaste126Row" localSheetId="7" hidden="1">#REF!</definedName>
    <definedName name="XRefPaste126Row" localSheetId="10" hidden="1">#REF!</definedName>
    <definedName name="XRefPaste126Row" hidden="1">#REF!</definedName>
    <definedName name="XRefPaste127" localSheetId="9" hidden="1">#REF!</definedName>
    <definedName name="XRefPaste127" localSheetId="3" hidden="1">#REF!</definedName>
    <definedName name="XRefPaste127" localSheetId="5" hidden="1">#REF!</definedName>
    <definedName name="XRefPaste127" localSheetId="8" hidden="1">#REF!</definedName>
    <definedName name="XRefPaste127" localSheetId="7" hidden="1">#REF!</definedName>
    <definedName name="XRefPaste127" localSheetId="10" hidden="1">#REF!</definedName>
    <definedName name="XRefPaste127" hidden="1">#REF!</definedName>
    <definedName name="XRefPaste127Row" localSheetId="9" hidden="1">#REF!</definedName>
    <definedName name="XRefPaste127Row" localSheetId="3" hidden="1">#REF!</definedName>
    <definedName name="XRefPaste127Row" localSheetId="5" hidden="1">#REF!</definedName>
    <definedName name="XRefPaste127Row" localSheetId="8" hidden="1">#REF!</definedName>
    <definedName name="XRefPaste127Row" localSheetId="7" hidden="1">#REF!</definedName>
    <definedName name="XRefPaste127Row" localSheetId="10" hidden="1">#REF!</definedName>
    <definedName name="XRefPaste127Row" hidden="1">#REF!</definedName>
    <definedName name="XRefPaste128" localSheetId="9" hidden="1">#REF!</definedName>
    <definedName name="XRefPaste128" localSheetId="3" hidden="1">#REF!</definedName>
    <definedName name="XRefPaste128" localSheetId="5" hidden="1">#REF!</definedName>
    <definedName name="XRefPaste128" localSheetId="8" hidden="1">#REF!</definedName>
    <definedName name="XRefPaste128" localSheetId="7" hidden="1">#REF!</definedName>
    <definedName name="XRefPaste128" localSheetId="10" hidden="1">#REF!</definedName>
    <definedName name="XRefPaste128" hidden="1">#REF!</definedName>
    <definedName name="XRefPaste128Row" localSheetId="9" hidden="1">#REF!</definedName>
    <definedName name="XRefPaste128Row" localSheetId="3" hidden="1">#REF!</definedName>
    <definedName name="XRefPaste128Row" localSheetId="5" hidden="1">#REF!</definedName>
    <definedName name="XRefPaste128Row" localSheetId="8" hidden="1">#REF!</definedName>
    <definedName name="XRefPaste128Row" localSheetId="7" hidden="1">#REF!</definedName>
    <definedName name="XRefPaste128Row" localSheetId="10" hidden="1">#REF!</definedName>
    <definedName name="XRefPaste128Row" hidden="1">#REF!</definedName>
    <definedName name="XRefPaste129" localSheetId="9" hidden="1">#REF!</definedName>
    <definedName name="XRefPaste129" localSheetId="3" hidden="1">#REF!</definedName>
    <definedName name="XRefPaste129" localSheetId="5" hidden="1">#REF!</definedName>
    <definedName name="XRefPaste129" localSheetId="8" hidden="1">#REF!</definedName>
    <definedName name="XRefPaste129" localSheetId="7" hidden="1">#REF!</definedName>
    <definedName name="XRefPaste129" localSheetId="10" hidden="1">#REF!</definedName>
    <definedName name="XRefPaste129" hidden="1">#REF!</definedName>
    <definedName name="XRefPaste129Row" localSheetId="9" hidden="1">#REF!</definedName>
    <definedName name="XRefPaste129Row" localSheetId="3" hidden="1">#REF!</definedName>
    <definedName name="XRefPaste129Row" localSheetId="5" hidden="1">#REF!</definedName>
    <definedName name="XRefPaste129Row" localSheetId="8" hidden="1">#REF!</definedName>
    <definedName name="XRefPaste129Row" localSheetId="7" hidden="1">#REF!</definedName>
    <definedName name="XRefPaste129Row" localSheetId="10" hidden="1">#REF!</definedName>
    <definedName name="XRefPaste129Row" hidden="1">#REF!</definedName>
    <definedName name="XRefPaste12Row" localSheetId="9" hidden="1">#REF!</definedName>
    <definedName name="XRefPaste12Row" localSheetId="3" hidden="1">#REF!</definedName>
    <definedName name="XRefPaste12Row" localSheetId="5" hidden="1">#REF!</definedName>
    <definedName name="XRefPaste12Row" localSheetId="8" hidden="1">#REF!</definedName>
    <definedName name="XRefPaste12Row" localSheetId="7" hidden="1">#REF!</definedName>
    <definedName name="XRefPaste12Row" localSheetId="10" hidden="1">#REF!</definedName>
    <definedName name="XRefPaste12Row" hidden="1">#REF!</definedName>
    <definedName name="XRefPaste130" localSheetId="9" hidden="1">#REF!</definedName>
    <definedName name="XRefPaste130" localSheetId="3" hidden="1">#REF!</definedName>
    <definedName name="XRefPaste130" localSheetId="5" hidden="1">#REF!</definedName>
    <definedName name="XRefPaste130" localSheetId="8" hidden="1">#REF!</definedName>
    <definedName name="XRefPaste130" localSheetId="7" hidden="1">#REF!</definedName>
    <definedName name="XRefPaste130" localSheetId="10" hidden="1">#REF!</definedName>
    <definedName name="XRefPaste130" hidden="1">#REF!</definedName>
    <definedName name="XRefPaste130Row" localSheetId="9" hidden="1">#REF!</definedName>
    <definedName name="XRefPaste130Row" localSheetId="3" hidden="1">#REF!</definedName>
    <definedName name="XRefPaste130Row" localSheetId="5" hidden="1">#REF!</definedName>
    <definedName name="XRefPaste130Row" localSheetId="8" hidden="1">#REF!</definedName>
    <definedName name="XRefPaste130Row" localSheetId="7" hidden="1">#REF!</definedName>
    <definedName name="XRefPaste130Row" localSheetId="10" hidden="1">#REF!</definedName>
    <definedName name="XRefPaste130Row" hidden="1">#REF!</definedName>
    <definedName name="XRefPaste131" localSheetId="9" hidden="1">#REF!</definedName>
    <definedName name="XRefPaste131" localSheetId="3" hidden="1">#REF!</definedName>
    <definedName name="XRefPaste131" localSheetId="5" hidden="1">#REF!</definedName>
    <definedName name="XRefPaste131" localSheetId="8" hidden="1">#REF!</definedName>
    <definedName name="XRefPaste131" localSheetId="7" hidden="1">#REF!</definedName>
    <definedName name="XRefPaste131" localSheetId="10" hidden="1">#REF!</definedName>
    <definedName name="XRefPaste131" hidden="1">#REF!</definedName>
    <definedName name="XRefPaste131Row" localSheetId="9" hidden="1">#REF!</definedName>
    <definedName name="XRefPaste131Row" localSheetId="3" hidden="1">#REF!</definedName>
    <definedName name="XRefPaste131Row" localSheetId="5" hidden="1">#REF!</definedName>
    <definedName name="XRefPaste131Row" localSheetId="8" hidden="1">#REF!</definedName>
    <definedName name="XRefPaste131Row" localSheetId="7" hidden="1">#REF!</definedName>
    <definedName name="XRefPaste131Row" localSheetId="10" hidden="1">#REF!</definedName>
    <definedName name="XRefPaste131Row" hidden="1">#REF!</definedName>
    <definedName name="XRefPaste132" localSheetId="9" hidden="1">#REF!</definedName>
    <definedName name="XRefPaste132" localSheetId="3" hidden="1">#REF!</definedName>
    <definedName name="XRefPaste132" localSheetId="5" hidden="1">#REF!</definedName>
    <definedName name="XRefPaste132" localSheetId="8" hidden="1">#REF!</definedName>
    <definedName name="XRefPaste132" localSheetId="7" hidden="1">#REF!</definedName>
    <definedName name="XRefPaste132" localSheetId="10" hidden="1">#REF!</definedName>
    <definedName name="XRefPaste132" hidden="1">#REF!</definedName>
    <definedName name="XRefPaste132Row" localSheetId="9" hidden="1">#REF!</definedName>
    <definedName name="XRefPaste132Row" localSheetId="3" hidden="1">#REF!</definedName>
    <definedName name="XRefPaste132Row" localSheetId="5" hidden="1">#REF!</definedName>
    <definedName name="XRefPaste132Row" localSheetId="8" hidden="1">#REF!</definedName>
    <definedName name="XRefPaste132Row" localSheetId="7" hidden="1">#REF!</definedName>
    <definedName name="XRefPaste132Row" localSheetId="10" hidden="1">#REF!</definedName>
    <definedName name="XRefPaste132Row" hidden="1">#REF!</definedName>
    <definedName name="XRefPaste133" localSheetId="9" hidden="1">#REF!</definedName>
    <definedName name="XRefPaste133" localSheetId="3" hidden="1">#REF!</definedName>
    <definedName name="XRefPaste133" localSheetId="5" hidden="1">#REF!</definedName>
    <definedName name="XRefPaste133" localSheetId="8" hidden="1">#REF!</definedName>
    <definedName name="XRefPaste133" localSheetId="7" hidden="1">#REF!</definedName>
    <definedName name="XRefPaste133" localSheetId="10" hidden="1">#REF!</definedName>
    <definedName name="XRefPaste133" hidden="1">#REF!</definedName>
    <definedName name="XRefPaste133Row" localSheetId="9" hidden="1">#REF!</definedName>
    <definedName name="XRefPaste133Row" localSheetId="3" hidden="1">#REF!</definedName>
    <definedName name="XRefPaste133Row" localSheetId="5" hidden="1">#REF!</definedName>
    <definedName name="XRefPaste133Row" localSheetId="8" hidden="1">#REF!</definedName>
    <definedName name="XRefPaste133Row" localSheetId="7" hidden="1">#REF!</definedName>
    <definedName name="XRefPaste133Row" localSheetId="10" hidden="1">#REF!</definedName>
    <definedName name="XRefPaste133Row" hidden="1">#REF!</definedName>
    <definedName name="XRefPaste134" localSheetId="9" hidden="1">#REF!</definedName>
    <definedName name="XRefPaste134" localSheetId="3" hidden="1">#REF!</definedName>
    <definedName name="XRefPaste134" localSheetId="5" hidden="1">#REF!</definedName>
    <definedName name="XRefPaste134" localSheetId="8" hidden="1">#REF!</definedName>
    <definedName name="XRefPaste134" localSheetId="7" hidden="1">#REF!</definedName>
    <definedName name="XRefPaste134" localSheetId="10" hidden="1">#REF!</definedName>
    <definedName name="XRefPaste134" hidden="1">#REF!</definedName>
    <definedName name="XRefPaste134Row" localSheetId="9" hidden="1">#REF!</definedName>
    <definedName name="XRefPaste134Row" localSheetId="3" hidden="1">#REF!</definedName>
    <definedName name="XRefPaste134Row" localSheetId="5" hidden="1">#REF!</definedName>
    <definedName name="XRefPaste134Row" localSheetId="8" hidden="1">#REF!</definedName>
    <definedName name="XRefPaste134Row" localSheetId="7" hidden="1">#REF!</definedName>
    <definedName name="XRefPaste134Row" localSheetId="10" hidden="1">#REF!</definedName>
    <definedName name="XRefPaste134Row" hidden="1">#REF!</definedName>
    <definedName name="XRefPaste135" localSheetId="9" hidden="1">#REF!</definedName>
    <definedName name="XRefPaste135" localSheetId="3" hidden="1">#REF!</definedName>
    <definedName name="XRefPaste135" localSheetId="5" hidden="1">#REF!</definedName>
    <definedName name="XRefPaste135" localSheetId="8" hidden="1">#REF!</definedName>
    <definedName name="XRefPaste135" localSheetId="7" hidden="1">#REF!</definedName>
    <definedName name="XRefPaste135" localSheetId="10" hidden="1">#REF!</definedName>
    <definedName name="XRefPaste135" hidden="1">#REF!</definedName>
    <definedName name="XRefPaste135Row" localSheetId="9" hidden="1">#REF!</definedName>
    <definedName name="XRefPaste135Row" localSheetId="3" hidden="1">#REF!</definedName>
    <definedName name="XRefPaste135Row" localSheetId="5" hidden="1">#REF!</definedName>
    <definedName name="XRefPaste135Row" localSheetId="8" hidden="1">#REF!</definedName>
    <definedName name="XRefPaste135Row" localSheetId="7" hidden="1">#REF!</definedName>
    <definedName name="XRefPaste135Row" localSheetId="10" hidden="1">#REF!</definedName>
    <definedName name="XRefPaste135Row" hidden="1">#REF!</definedName>
    <definedName name="XRefPaste136" localSheetId="9" hidden="1">#REF!</definedName>
    <definedName name="XRefPaste136" localSheetId="3" hidden="1">#REF!</definedName>
    <definedName name="XRefPaste136" localSheetId="5" hidden="1">#REF!</definedName>
    <definedName name="XRefPaste136" localSheetId="8" hidden="1">#REF!</definedName>
    <definedName name="XRefPaste136" localSheetId="7" hidden="1">#REF!</definedName>
    <definedName name="XRefPaste136" localSheetId="10" hidden="1">#REF!</definedName>
    <definedName name="XRefPaste136" hidden="1">#REF!</definedName>
    <definedName name="XRefPaste136Row" localSheetId="9" hidden="1">#REF!</definedName>
    <definedName name="XRefPaste136Row" localSheetId="3" hidden="1">#REF!</definedName>
    <definedName name="XRefPaste136Row" localSheetId="5" hidden="1">#REF!</definedName>
    <definedName name="XRefPaste136Row" localSheetId="8" hidden="1">#REF!</definedName>
    <definedName name="XRefPaste136Row" localSheetId="7" hidden="1">#REF!</definedName>
    <definedName name="XRefPaste136Row" localSheetId="10" hidden="1">#REF!</definedName>
    <definedName name="XRefPaste136Row" hidden="1">#REF!</definedName>
    <definedName name="XRefPaste137" localSheetId="9" hidden="1">#REF!</definedName>
    <definedName name="XRefPaste137" localSheetId="3" hidden="1">#REF!</definedName>
    <definedName name="XRefPaste137" localSheetId="5" hidden="1">#REF!</definedName>
    <definedName name="XRefPaste137" localSheetId="8" hidden="1">#REF!</definedName>
    <definedName name="XRefPaste137" localSheetId="7" hidden="1">#REF!</definedName>
    <definedName name="XRefPaste137" localSheetId="10" hidden="1">#REF!</definedName>
    <definedName name="XRefPaste137" hidden="1">#REF!</definedName>
    <definedName name="XRefPaste137Row" localSheetId="9" hidden="1">#REF!</definedName>
    <definedName name="XRefPaste137Row" localSheetId="3" hidden="1">#REF!</definedName>
    <definedName name="XRefPaste137Row" localSheetId="5" hidden="1">#REF!</definedName>
    <definedName name="XRefPaste137Row" localSheetId="8" hidden="1">#REF!</definedName>
    <definedName name="XRefPaste137Row" localSheetId="7" hidden="1">#REF!</definedName>
    <definedName name="XRefPaste137Row" localSheetId="10" hidden="1">#REF!</definedName>
    <definedName name="XRefPaste137Row" hidden="1">#REF!</definedName>
    <definedName name="XRefPaste138" localSheetId="9" hidden="1">#REF!</definedName>
    <definedName name="XRefPaste138" localSheetId="3" hidden="1">#REF!</definedName>
    <definedName name="XRefPaste138" localSheetId="5" hidden="1">#REF!</definedName>
    <definedName name="XRefPaste138" localSheetId="8" hidden="1">#REF!</definedName>
    <definedName name="XRefPaste138" localSheetId="7" hidden="1">#REF!</definedName>
    <definedName name="XRefPaste138" localSheetId="10" hidden="1">#REF!</definedName>
    <definedName name="XRefPaste138" hidden="1">#REF!</definedName>
    <definedName name="XRefPaste138Row" localSheetId="9" hidden="1">#REF!</definedName>
    <definedName name="XRefPaste138Row" localSheetId="3" hidden="1">#REF!</definedName>
    <definedName name="XRefPaste138Row" localSheetId="5" hidden="1">#REF!</definedName>
    <definedName name="XRefPaste138Row" localSheetId="8" hidden="1">#REF!</definedName>
    <definedName name="XRefPaste138Row" localSheetId="7" hidden="1">#REF!</definedName>
    <definedName name="XRefPaste138Row" localSheetId="10" hidden="1">#REF!</definedName>
    <definedName name="XRefPaste138Row" hidden="1">#REF!</definedName>
    <definedName name="XRefPaste139" localSheetId="9" hidden="1">#REF!</definedName>
    <definedName name="XRefPaste139" localSheetId="3" hidden="1">#REF!</definedName>
    <definedName name="XRefPaste139" localSheetId="5" hidden="1">#REF!</definedName>
    <definedName name="XRefPaste139" localSheetId="8" hidden="1">#REF!</definedName>
    <definedName name="XRefPaste139" localSheetId="7" hidden="1">#REF!</definedName>
    <definedName name="XRefPaste139" localSheetId="10" hidden="1">#REF!</definedName>
    <definedName name="XRefPaste139" hidden="1">#REF!</definedName>
    <definedName name="XRefPaste139Row" localSheetId="9" hidden="1">#REF!</definedName>
    <definedName name="XRefPaste139Row" localSheetId="3" hidden="1">#REF!</definedName>
    <definedName name="XRefPaste139Row" localSheetId="5" hidden="1">#REF!</definedName>
    <definedName name="XRefPaste139Row" localSheetId="8" hidden="1">#REF!</definedName>
    <definedName name="XRefPaste139Row" localSheetId="7" hidden="1">#REF!</definedName>
    <definedName name="XRefPaste139Row" localSheetId="10" hidden="1">#REF!</definedName>
    <definedName name="XRefPaste139Row" hidden="1">#REF!</definedName>
    <definedName name="XRefPaste13Row" localSheetId="9" hidden="1">#REF!</definedName>
    <definedName name="XRefPaste13Row" localSheetId="3" hidden="1">#REF!</definedName>
    <definedName name="XRefPaste13Row" localSheetId="5" hidden="1">#REF!</definedName>
    <definedName name="XRefPaste13Row" localSheetId="8" hidden="1">#REF!</definedName>
    <definedName name="XRefPaste13Row" localSheetId="7" hidden="1">#REF!</definedName>
    <definedName name="XRefPaste13Row" localSheetId="10" hidden="1">#REF!</definedName>
    <definedName name="XRefPaste13Row" hidden="1">#REF!</definedName>
    <definedName name="XRefPaste14" localSheetId="9" hidden="1">'[9]Imputações(NA)'!#REF!</definedName>
    <definedName name="XRefPaste14" localSheetId="3" hidden="1">'[9]Imputações(NA)'!#REF!</definedName>
    <definedName name="XRefPaste14" localSheetId="5" hidden="1">'[9]Imputações(NA)'!#REF!</definedName>
    <definedName name="XRefPaste14" localSheetId="8" hidden="1">'[9]Imputações(NA)'!#REF!</definedName>
    <definedName name="XRefPaste14" localSheetId="7" hidden="1">'[9]Imputações(NA)'!#REF!</definedName>
    <definedName name="XRefPaste14" localSheetId="10" hidden="1">'[9]Imputações(NA)'!#REF!</definedName>
    <definedName name="XRefPaste14" hidden="1">'[9]Imputações(NA)'!#REF!</definedName>
    <definedName name="XRefPaste140" localSheetId="9" hidden="1">#REF!</definedName>
    <definedName name="XRefPaste140" localSheetId="3" hidden="1">#REF!</definedName>
    <definedName name="XRefPaste140" localSheetId="5" hidden="1">#REF!</definedName>
    <definedName name="XRefPaste140" localSheetId="8" hidden="1">#REF!</definedName>
    <definedName name="XRefPaste140" localSheetId="7" hidden="1">#REF!</definedName>
    <definedName name="XRefPaste140" localSheetId="10" hidden="1">#REF!</definedName>
    <definedName name="XRefPaste140" hidden="1">#REF!</definedName>
    <definedName name="XRefPaste140Row" localSheetId="9" hidden="1">#REF!</definedName>
    <definedName name="XRefPaste140Row" localSheetId="3" hidden="1">#REF!</definedName>
    <definedName name="XRefPaste140Row" localSheetId="5" hidden="1">#REF!</definedName>
    <definedName name="XRefPaste140Row" localSheetId="8" hidden="1">#REF!</definedName>
    <definedName name="XRefPaste140Row" localSheetId="7" hidden="1">#REF!</definedName>
    <definedName name="XRefPaste140Row" localSheetId="10" hidden="1">#REF!</definedName>
    <definedName name="XRefPaste140Row" hidden="1">#REF!</definedName>
    <definedName name="XRefPaste141" localSheetId="9" hidden="1">#REF!</definedName>
    <definedName name="XRefPaste141" localSheetId="3" hidden="1">#REF!</definedName>
    <definedName name="XRefPaste141" localSheetId="5" hidden="1">#REF!</definedName>
    <definedName name="XRefPaste141" localSheetId="8" hidden="1">#REF!</definedName>
    <definedName name="XRefPaste141" localSheetId="7" hidden="1">#REF!</definedName>
    <definedName name="XRefPaste141" localSheetId="10" hidden="1">#REF!</definedName>
    <definedName name="XRefPaste141" hidden="1">#REF!</definedName>
    <definedName name="XRefPaste141Row" localSheetId="9" hidden="1">#REF!</definedName>
    <definedName name="XRefPaste141Row" localSheetId="3" hidden="1">#REF!</definedName>
    <definedName name="XRefPaste141Row" localSheetId="5" hidden="1">#REF!</definedName>
    <definedName name="XRefPaste141Row" localSheetId="8" hidden="1">#REF!</definedName>
    <definedName name="XRefPaste141Row" localSheetId="7" hidden="1">#REF!</definedName>
    <definedName name="XRefPaste141Row" localSheetId="10" hidden="1">#REF!</definedName>
    <definedName name="XRefPaste141Row" hidden="1">#REF!</definedName>
    <definedName name="XRefPaste142" localSheetId="9" hidden="1">#REF!</definedName>
    <definedName name="XRefPaste142" localSheetId="3" hidden="1">#REF!</definedName>
    <definedName name="XRefPaste142" localSheetId="5" hidden="1">#REF!</definedName>
    <definedName name="XRefPaste142" localSheetId="8" hidden="1">#REF!</definedName>
    <definedName name="XRefPaste142" localSheetId="7" hidden="1">#REF!</definedName>
    <definedName name="XRefPaste142" localSheetId="10" hidden="1">#REF!</definedName>
    <definedName name="XRefPaste142" hidden="1">#REF!</definedName>
    <definedName name="XRefPaste142Row" localSheetId="9" hidden="1">#REF!</definedName>
    <definedName name="XRefPaste142Row" localSheetId="3" hidden="1">#REF!</definedName>
    <definedName name="XRefPaste142Row" localSheetId="5" hidden="1">#REF!</definedName>
    <definedName name="XRefPaste142Row" localSheetId="8" hidden="1">#REF!</definedName>
    <definedName name="XRefPaste142Row" localSheetId="7" hidden="1">#REF!</definedName>
    <definedName name="XRefPaste142Row" localSheetId="10" hidden="1">#REF!</definedName>
    <definedName name="XRefPaste142Row" hidden="1">#REF!</definedName>
    <definedName name="XRefPaste143" localSheetId="9" hidden="1">#REF!</definedName>
    <definedName name="XRefPaste143" localSheetId="3" hidden="1">#REF!</definedName>
    <definedName name="XRefPaste143" localSheetId="5" hidden="1">#REF!</definedName>
    <definedName name="XRefPaste143" localSheetId="8" hidden="1">#REF!</definedName>
    <definedName name="XRefPaste143" localSheetId="7" hidden="1">#REF!</definedName>
    <definedName name="XRefPaste143" localSheetId="10" hidden="1">#REF!</definedName>
    <definedName name="XRefPaste143" hidden="1">#REF!</definedName>
    <definedName name="XRefPaste143Row" localSheetId="9" hidden="1">#REF!</definedName>
    <definedName name="XRefPaste143Row" localSheetId="3" hidden="1">#REF!</definedName>
    <definedName name="XRefPaste143Row" localSheetId="5" hidden="1">#REF!</definedName>
    <definedName name="XRefPaste143Row" localSheetId="8" hidden="1">#REF!</definedName>
    <definedName name="XRefPaste143Row" localSheetId="7" hidden="1">#REF!</definedName>
    <definedName name="XRefPaste143Row" localSheetId="10" hidden="1">#REF!</definedName>
    <definedName name="XRefPaste143Row" hidden="1">#REF!</definedName>
    <definedName name="XRefPaste144" localSheetId="9" hidden="1">#REF!</definedName>
    <definedName name="XRefPaste144" localSheetId="3" hidden="1">#REF!</definedName>
    <definedName name="XRefPaste144" localSheetId="5" hidden="1">#REF!</definedName>
    <definedName name="XRefPaste144" localSheetId="8" hidden="1">#REF!</definedName>
    <definedName name="XRefPaste144" localSheetId="7" hidden="1">#REF!</definedName>
    <definedName name="XRefPaste144" localSheetId="10" hidden="1">#REF!</definedName>
    <definedName name="XRefPaste144" hidden="1">#REF!</definedName>
    <definedName name="XRefPaste144Row" localSheetId="9" hidden="1">#REF!</definedName>
    <definedName name="XRefPaste144Row" localSheetId="3" hidden="1">#REF!</definedName>
    <definedName name="XRefPaste144Row" localSheetId="5" hidden="1">#REF!</definedName>
    <definedName name="XRefPaste144Row" localSheetId="8" hidden="1">#REF!</definedName>
    <definedName name="XRefPaste144Row" localSheetId="7" hidden="1">#REF!</definedName>
    <definedName name="XRefPaste144Row" localSheetId="10" hidden="1">#REF!</definedName>
    <definedName name="XRefPaste144Row" hidden="1">#REF!</definedName>
    <definedName name="XRefPaste145" localSheetId="9" hidden="1">#REF!</definedName>
    <definedName name="XRefPaste145" localSheetId="3" hidden="1">#REF!</definedName>
    <definedName name="XRefPaste145" localSheetId="5" hidden="1">#REF!</definedName>
    <definedName name="XRefPaste145" localSheetId="8" hidden="1">#REF!</definedName>
    <definedName name="XRefPaste145" localSheetId="7" hidden="1">#REF!</definedName>
    <definedName name="XRefPaste145" localSheetId="10" hidden="1">#REF!</definedName>
    <definedName name="XRefPaste145" hidden="1">#REF!</definedName>
    <definedName name="XRefPaste145Row" localSheetId="9" hidden="1">#REF!</definedName>
    <definedName name="XRefPaste145Row" localSheetId="3" hidden="1">#REF!</definedName>
    <definedName name="XRefPaste145Row" localSheetId="5" hidden="1">#REF!</definedName>
    <definedName name="XRefPaste145Row" localSheetId="8" hidden="1">#REF!</definedName>
    <definedName name="XRefPaste145Row" localSheetId="7" hidden="1">#REF!</definedName>
    <definedName name="XRefPaste145Row" localSheetId="10" hidden="1">#REF!</definedName>
    <definedName name="XRefPaste145Row" hidden="1">#REF!</definedName>
    <definedName name="XRefPaste146" localSheetId="9" hidden="1">#REF!</definedName>
    <definedName name="XRefPaste146" localSheetId="3" hidden="1">#REF!</definedName>
    <definedName name="XRefPaste146" localSheetId="5" hidden="1">#REF!</definedName>
    <definedName name="XRefPaste146" localSheetId="8" hidden="1">#REF!</definedName>
    <definedName name="XRefPaste146" localSheetId="7" hidden="1">#REF!</definedName>
    <definedName name="XRefPaste146" localSheetId="10" hidden="1">#REF!</definedName>
    <definedName name="XRefPaste146" hidden="1">#REF!</definedName>
    <definedName name="XRefPaste146Row" localSheetId="9" hidden="1">#REF!</definedName>
    <definedName name="XRefPaste146Row" localSheetId="3" hidden="1">#REF!</definedName>
    <definedName name="XRefPaste146Row" localSheetId="5" hidden="1">#REF!</definedName>
    <definedName name="XRefPaste146Row" localSheetId="8" hidden="1">#REF!</definedName>
    <definedName name="XRefPaste146Row" localSheetId="7" hidden="1">#REF!</definedName>
    <definedName name="XRefPaste146Row" localSheetId="10" hidden="1">#REF!</definedName>
    <definedName name="XRefPaste146Row" hidden="1">#REF!</definedName>
    <definedName name="XRefPaste148" localSheetId="9" hidden="1">#REF!</definedName>
    <definedName name="XRefPaste148" localSheetId="3" hidden="1">#REF!</definedName>
    <definedName name="XRefPaste148" localSheetId="5" hidden="1">#REF!</definedName>
    <definedName name="XRefPaste148" localSheetId="8" hidden="1">#REF!</definedName>
    <definedName name="XRefPaste148" localSheetId="7" hidden="1">#REF!</definedName>
    <definedName name="XRefPaste148" localSheetId="10" hidden="1">#REF!</definedName>
    <definedName name="XRefPaste148" hidden="1">#REF!</definedName>
    <definedName name="XRefPaste148Row" localSheetId="9" hidden="1">#REF!</definedName>
    <definedName name="XRefPaste148Row" localSheetId="3" hidden="1">#REF!</definedName>
    <definedName name="XRefPaste148Row" localSheetId="5" hidden="1">#REF!</definedName>
    <definedName name="XRefPaste148Row" localSheetId="8" hidden="1">#REF!</definedName>
    <definedName name="XRefPaste148Row" localSheetId="7" hidden="1">#REF!</definedName>
    <definedName name="XRefPaste148Row" localSheetId="10" hidden="1">#REF!</definedName>
    <definedName name="XRefPaste148Row" hidden="1">#REF!</definedName>
    <definedName name="XRefPaste14Row" localSheetId="9" hidden="1">#REF!</definedName>
    <definedName name="XRefPaste14Row" localSheetId="3" hidden="1">#REF!</definedName>
    <definedName name="XRefPaste14Row" localSheetId="5" hidden="1">#REF!</definedName>
    <definedName name="XRefPaste14Row" localSheetId="8" hidden="1">#REF!</definedName>
    <definedName name="XRefPaste14Row" localSheetId="7" hidden="1">#REF!</definedName>
    <definedName name="XRefPaste14Row" localSheetId="10" hidden="1">#REF!</definedName>
    <definedName name="XRefPaste14Row" hidden="1">#REF!</definedName>
    <definedName name="XRefPaste15" localSheetId="9" hidden="1">'[9]Imputações(NA)'!#REF!</definedName>
    <definedName name="XRefPaste15" localSheetId="3" hidden="1">'[9]Imputações(NA)'!#REF!</definedName>
    <definedName name="XRefPaste15" localSheetId="5" hidden="1">'[9]Imputações(NA)'!#REF!</definedName>
    <definedName name="XRefPaste15" localSheetId="8" hidden="1">'[9]Imputações(NA)'!#REF!</definedName>
    <definedName name="XRefPaste15" localSheetId="7" hidden="1">'[9]Imputações(NA)'!#REF!</definedName>
    <definedName name="XRefPaste15" localSheetId="10" hidden="1">'[9]Imputações(NA)'!#REF!</definedName>
    <definedName name="XRefPaste15" hidden="1">'[9]Imputações(NA)'!#REF!</definedName>
    <definedName name="XRefPaste150" localSheetId="9" hidden="1">#REF!</definedName>
    <definedName name="XRefPaste150" localSheetId="3" hidden="1">#REF!</definedName>
    <definedName name="XRefPaste150" localSheetId="5" hidden="1">#REF!</definedName>
    <definedName name="XRefPaste150" localSheetId="8" hidden="1">#REF!</definedName>
    <definedName name="XRefPaste150" localSheetId="7" hidden="1">#REF!</definedName>
    <definedName name="XRefPaste150" localSheetId="10" hidden="1">#REF!</definedName>
    <definedName name="XRefPaste150" hidden="1">#REF!</definedName>
    <definedName name="XRefPaste150Row" localSheetId="9" hidden="1">#REF!</definedName>
    <definedName name="XRefPaste150Row" localSheetId="3" hidden="1">#REF!</definedName>
    <definedName name="XRefPaste150Row" localSheetId="5" hidden="1">#REF!</definedName>
    <definedName name="XRefPaste150Row" localSheetId="8" hidden="1">#REF!</definedName>
    <definedName name="XRefPaste150Row" localSheetId="7" hidden="1">#REF!</definedName>
    <definedName name="XRefPaste150Row" localSheetId="10" hidden="1">#REF!</definedName>
    <definedName name="XRefPaste150Row" hidden="1">#REF!</definedName>
    <definedName name="XRefPaste151" localSheetId="9" hidden="1">#REF!</definedName>
    <definedName name="XRefPaste151" localSheetId="3" hidden="1">#REF!</definedName>
    <definedName name="XRefPaste151" localSheetId="5" hidden="1">#REF!</definedName>
    <definedName name="XRefPaste151" localSheetId="8" hidden="1">#REF!</definedName>
    <definedName name="XRefPaste151" localSheetId="7" hidden="1">#REF!</definedName>
    <definedName name="XRefPaste151" localSheetId="10" hidden="1">#REF!</definedName>
    <definedName name="XRefPaste151" hidden="1">#REF!</definedName>
    <definedName name="XRefPaste151Row" localSheetId="9" hidden="1">#REF!</definedName>
    <definedName name="XRefPaste151Row" localSheetId="3" hidden="1">#REF!</definedName>
    <definedName name="XRefPaste151Row" localSheetId="5" hidden="1">#REF!</definedName>
    <definedName name="XRefPaste151Row" localSheetId="8" hidden="1">#REF!</definedName>
    <definedName name="XRefPaste151Row" localSheetId="7" hidden="1">#REF!</definedName>
    <definedName name="XRefPaste151Row" localSheetId="10" hidden="1">#REF!</definedName>
    <definedName name="XRefPaste151Row" hidden="1">#REF!</definedName>
    <definedName name="XRefPaste153" localSheetId="9" hidden="1">#REF!</definedName>
    <definedName name="XRefPaste153" localSheetId="3" hidden="1">#REF!</definedName>
    <definedName name="XRefPaste153" localSheetId="5" hidden="1">#REF!</definedName>
    <definedName name="XRefPaste153" localSheetId="8" hidden="1">#REF!</definedName>
    <definedName name="XRefPaste153" localSheetId="7" hidden="1">#REF!</definedName>
    <definedName name="XRefPaste153" localSheetId="10" hidden="1">#REF!</definedName>
    <definedName name="XRefPaste153" hidden="1">#REF!</definedName>
    <definedName name="XRefPaste153Row" localSheetId="9" hidden="1">#REF!</definedName>
    <definedName name="XRefPaste153Row" localSheetId="3" hidden="1">#REF!</definedName>
    <definedName name="XRefPaste153Row" localSheetId="5" hidden="1">#REF!</definedName>
    <definedName name="XRefPaste153Row" localSheetId="8" hidden="1">#REF!</definedName>
    <definedName name="XRefPaste153Row" localSheetId="7" hidden="1">#REF!</definedName>
    <definedName name="XRefPaste153Row" localSheetId="10" hidden="1">#REF!</definedName>
    <definedName name="XRefPaste153Row" hidden="1">#REF!</definedName>
    <definedName name="XRefPaste154" localSheetId="9" hidden="1">#REF!</definedName>
    <definedName name="XRefPaste154" localSheetId="3" hidden="1">#REF!</definedName>
    <definedName name="XRefPaste154" localSheetId="5" hidden="1">#REF!</definedName>
    <definedName name="XRefPaste154" localSheetId="8" hidden="1">#REF!</definedName>
    <definedName name="XRefPaste154" localSheetId="7" hidden="1">#REF!</definedName>
    <definedName name="XRefPaste154" localSheetId="10" hidden="1">#REF!</definedName>
    <definedName name="XRefPaste154" hidden="1">#REF!</definedName>
    <definedName name="XRefPaste154Row" localSheetId="9" hidden="1">#REF!</definedName>
    <definedName name="XRefPaste154Row" localSheetId="3" hidden="1">#REF!</definedName>
    <definedName name="XRefPaste154Row" localSheetId="5" hidden="1">#REF!</definedName>
    <definedName name="XRefPaste154Row" localSheetId="8" hidden="1">#REF!</definedName>
    <definedName name="XRefPaste154Row" localSheetId="7" hidden="1">#REF!</definedName>
    <definedName name="XRefPaste154Row" localSheetId="10" hidden="1">#REF!</definedName>
    <definedName name="XRefPaste154Row" hidden="1">#REF!</definedName>
    <definedName name="XRefPaste159" localSheetId="9" hidden="1">#REF!</definedName>
    <definedName name="XRefPaste159" localSheetId="3" hidden="1">#REF!</definedName>
    <definedName name="XRefPaste159" localSheetId="5" hidden="1">#REF!</definedName>
    <definedName name="XRefPaste159" localSheetId="8" hidden="1">#REF!</definedName>
    <definedName name="XRefPaste159" localSheetId="7" hidden="1">#REF!</definedName>
    <definedName name="XRefPaste159" localSheetId="10" hidden="1">#REF!</definedName>
    <definedName name="XRefPaste159" hidden="1">#REF!</definedName>
    <definedName name="XRefPaste15Row" localSheetId="9" hidden="1">#REF!</definedName>
    <definedName name="XRefPaste15Row" localSheetId="3" hidden="1">#REF!</definedName>
    <definedName name="XRefPaste15Row" localSheetId="5" hidden="1">#REF!</definedName>
    <definedName name="XRefPaste15Row" localSheetId="8" hidden="1">#REF!</definedName>
    <definedName name="XRefPaste15Row" localSheetId="7" hidden="1">#REF!</definedName>
    <definedName name="XRefPaste15Row" localSheetId="10" hidden="1">#REF!</definedName>
    <definedName name="XRefPaste15Row" hidden="1">#REF!</definedName>
    <definedName name="XRefPaste16" localSheetId="9" hidden="1">'[7]Teste-impairment-goodwill'!#REF!</definedName>
    <definedName name="XRefPaste16" localSheetId="3" hidden="1">'[7]Teste-impairment-goodwill'!#REF!</definedName>
    <definedName name="XRefPaste16" localSheetId="5" hidden="1">'[7]Teste-impairment-goodwill'!#REF!</definedName>
    <definedName name="XRefPaste16" localSheetId="8" hidden="1">'[7]Teste-impairment-goodwill'!#REF!</definedName>
    <definedName name="XRefPaste16" localSheetId="7" hidden="1">'[7]Teste-impairment-goodwill'!#REF!</definedName>
    <definedName name="XRefPaste16" localSheetId="10" hidden="1">'[7]Teste-impairment-goodwill'!#REF!</definedName>
    <definedName name="XRefPaste16" hidden="1">'[7]Teste-impairment-goodwill'!#REF!</definedName>
    <definedName name="XRefPaste160" localSheetId="9" hidden="1">#REF!</definedName>
    <definedName name="XRefPaste160" localSheetId="3" hidden="1">#REF!</definedName>
    <definedName name="XRefPaste160" localSheetId="5" hidden="1">#REF!</definedName>
    <definedName name="XRefPaste160" localSheetId="8" hidden="1">#REF!</definedName>
    <definedName name="XRefPaste160" localSheetId="7" hidden="1">#REF!</definedName>
    <definedName name="XRefPaste160" localSheetId="10" hidden="1">#REF!</definedName>
    <definedName name="XRefPaste160" hidden="1">#REF!</definedName>
    <definedName name="XRefPaste161" localSheetId="9" hidden="1">#REF!</definedName>
    <definedName name="XRefPaste161" localSheetId="3" hidden="1">#REF!</definedName>
    <definedName name="XRefPaste161" localSheetId="5" hidden="1">#REF!</definedName>
    <definedName name="XRefPaste161" localSheetId="8" hidden="1">#REF!</definedName>
    <definedName name="XRefPaste161" localSheetId="7" hidden="1">#REF!</definedName>
    <definedName name="XRefPaste161" localSheetId="10" hidden="1">#REF!</definedName>
    <definedName name="XRefPaste161" hidden="1">#REF!</definedName>
    <definedName name="XRefPaste162" localSheetId="9" hidden="1">#REF!</definedName>
    <definedName name="XRefPaste162" localSheetId="3" hidden="1">#REF!</definedName>
    <definedName name="XRefPaste162" localSheetId="5" hidden="1">#REF!</definedName>
    <definedName name="XRefPaste162" localSheetId="8" hidden="1">#REF!</definedName>
    <definedName name="XRefPaste162" localSheetId="7" hidden="1">#REF!</definedName>
    <definedName name="XRefPaste162" localSheetId="10" hidden="1">#REF!</definedName>
    <definedName name="XRefPaste162" hidden="1">#REF!</definedName>
    <definedName name="XRefPaste163" localSheetId="9" hidden="1">#REF!</definedName>
    <definedName name="XRefPaste163" localSheetId="3" hidden="1">#REF!</definedName>
    <definedName name="XRefPaste163" localSheetId="5" hidden="1">#REF!</definedName>
    <definedName name="XRefPaste163" localSheetId="8" hidden="1">#REF!</definedName>
    <definedName name="XRefPaste163" localSheetId="7" hidden="1">#REF!</definedName>
    <definedName name="XRefPaste163" localSheetId="10" hidden="1">#REF!</definedName>
    <definedName name="XRefPaste163" hidden="1">#REF!</definedName>
    <definedName name="XRefPaste164" localSheetId="9" hidden="1">#REF!</definedName>
    <definedName name="XRefPaste164" localSheetId="3" hidden="1">#REF!</definedName>
    <definedName name="XRefPaste164" localSheetId="5" hidden="1">#REF!</definedName>
    <definedName name="XRefPaste164" localSheetId="8" hidden="1">#REF!</definedName>
    <definedName name="XRefPaste164" localSheetId="7" hidden="1">#REF!</definedName>
    <definedName name="XRefPaste164" localSheetId="10" hidden="1">#REF!</definedName>
    <definedName name="XRefPaste164" hidden="1">#REF!</definedName>
    <definedName name="XRefPaste165" localSheetId="9" hidden="1">#REF!</definedName>
    <definedName name="XRefPaste165" localSheetId="3" hidden="1">#REF!</definedName>
    <definedName name="XRefPaste165" localSheetId="5" hidden="1">#REF!</definedName>
    <definedName name="XRefPaste165" localSheetId="8" hidden="1">#REF!</definedName>
    <definedName name="XRefPaste165" localSheetId="7" hidden="1">#REF!</definedName>
    <definedName name="XRefPaste165" localSheetId="10" hidden="1">#REF!</definedName>
    <definedName name="XRefPaste165" hidden="1">#REF!</definedName>
    <definedName name="XRefPaste166" localSheetId="9" hidden="1">#REF!</definedName>
    <definedName name="XRefPaste166" localSheetId="3" hidden="1">#REF!</definedName>
    <definedName name="XRefPaste166" localSheetId="5" hidden="1">#REF!</definedName>
    <definedName name="XRefPaste166" localSheetId="8" hidden="1">#REF!</definedName>
    <definedName name="XRefPaste166" localSheetId="7" hidden="1">#REF!</definedName>
    <definedName name="XRefPaste166" localSheetId="10" hidden="1">#REF!</definedName>
    <definedName name="XRefPaste166" hidden="1">#REF!</definedName>
    <definedName name="XRefPaste167" localSheetId="9" hidden="1">#REF!</definedName>
    <definedName name="XRefPaste167" localSheetId="3" hidden="1">#REF!</definedName>
    <definedName name="XRefPaste167" localSheetId="5" hidden="1">#REF!</definedName>
    <definedName name="XRefPaste167" localSheetId="8" hidden="1">#REF!</definedName>
    <definedName name="XRefPaste167" localSheetId="7" hidden="1">#REF!</definedName>
    <definedName name="XRefPaste167" localSheetId="10" hidden="1">#REF!</definedName>
    <definedName name="XRefPaste167" hidden="1">#REF!</definedName>
    <definedName name="XRefPaste167Row" localSheetId="9" hidden="1">#REF!</definedName>
    <definedName name="XRefPaste167Row" localSheetId="3" hidden="1">#REF!</definedName>
    <definedName name="XRefPaste167Row" localSheetId="5" hidden="1">#REF!</definedName>
    <definedName name="XRefPaste167Row" localSheetId="8" hidden="1">#REF!</definedName>
    <definedName name="XRefPaste167Row" localSheetId="7" hidden="1">#REF!</definedName>
    <definedName name="XRefPaste167Row" localSheetId="10" hidden="1">#REF!</definedName>
    <definedName name="XRefPaste167Row" hidden="1">#REF!</definedName>
    <definedName name="XRefPaste168" localSheetId="9" hidden="1">#REF!</definedName>
    <definedName name="XRefPaste168" localSheetId="3" hidden="1">#REF!</definedName>
    <definedName name="XRefPaste168" localSheetId="5" hidden="1">#REF!</definedName>
    <definedName name="XRefPaste168" localSheetId="8" hidden="1">#REF!</definedName>
    <definedName name="XRefPaste168" localSheetId="7" hidden="1">#REF!</definedName>
    <definedName name="XRefPaste168" localSheetId="10" hidden="1">#REF!</definedName>
    <definedName name="XRefPaste168" hidden="1">#REF!</definedName>
    <definedName name="XRefPaste168Row" localSheetId="9" hidden="1">#REF!</definedName>
    <definedName name="XRefPaste168Row" localSheetId="3" hidden="1">#REF!</definedName>
    <definedName name="XRefPaste168Row" localSheetId="5" hidden="1">#REF!</definedName>
    <definedName name="XRefPaste168Row" localSheetId="8" hidden="1">#REF!</definedName>
    <definedName name="XRefPaste168Row" localSheetId="7" hidden="1">#REF!</definedName>
    <definedName name="XRefPaste168Row" localSheetId="10" hidden="1">#REF!</definedName>
    <definedName name="XRefPaste168Row" hidden="1">#REF!</definedName>
    <definedName name="XRefPaste169" localSheetId="9" hidden="1">#REF!</definedName>
    <definedName name="XRefPaste169" localSheetId="3" hidden="1">#REF!</definedName>
    <definedName name="XRefPaste169" localSheetId="5" hidden="1">#REF!</definedName>
    <definedName name="XRefPaste169" localSheetId="8" hidden="1">#REF!</definedName>
    <definedName name="XRefPaste169" localSheetId="7" hidden="1">#REF!</definedName>
    <definedName name="XRefPaste169" localSheetId="10" hidden="1">#REF!</definedName>
    <definedName name="XRefPaste169" hidden="1">#REF!</definedName>
    <definedName name="XRefPaste169Row" localSheetId="9" hidden="1">#REF!</definedName>
    <definedName name="XRefPaste169Row" localSheetId="3" hidden="1">#REF!</definedName>
    <definedName name="XRefPaste169Row" localSheetId="5" hidden="1">#REF!</definedName>
    <definedName name="XRefPaste169Row" localSheetId="8" hidden="1">#REF!</definedName>
    <definedName name="XRefPaste169Row" localSheetId="7" hidden="1">#REF!</definedName>
    <definedName name="XRefPaste169Row" localSheetId="10" hidden="1">#REF!</definedName>
    <definedName name="XRefPaste169Row" hidden="1">#REF!</definedName>
    <definedName name="XRefPaste16Row" localSheetId="9" hidden="1">#REF!</definedName>
    <definedName name="XRefPaste16Row" localSheetId="3" hidden="1">#REF!</definedName>
    <definedName name="XRefPaste16Row" localSheetId="5" hidden="1">#REF!</definedName>
    <definedName name="XRefPaste16Row" localSheetId="8" hidden="1">#REF!</definedName>
    <definedName name="XRefPaste16Row" localSheetId="7" hidden="1">#REF!</definedName>
    <definedName name="XRefPaste16Row" localSheetId="10" hidden="1">#REF!</definedName>
    <definedName name="XRefPaste16Row" hidden="1">#REF!</definedName>
    <definedName name="XRefPaste17" localSheetId="9" hidden="1">'[7]Teste-impairment-goodwill'!#REF!</definedName>
    <definedName name="XRefPaste17" localSheetId="3" hidden="1">'[7]Teste-impairment-goodwill'!#REF!</definedName>
    <definedName name="XRefPaste17" localSheetId="5" hidden="1">'[7]Teste-impairment-goodwill'!#REF!</definedName>
    <definedName name="XRefPaste17" localSheetId="8" hidden="1">'[7]Teste-impairment-goodwill'!#REF!</definedName>
    <definedName name="XRefPaste17" localSheetId="7" hidden="1">'[7]Teste-impairment-goodwill'!#REF!</definedName>
    <definedName name="XRefPaste17" localSheetId="10" hidden="1">'[7]Teste-impairment-goodwill'!#REF!</definedName>
    <definedName name="XRefPaste17" hidden="1">'[7]Teste-impairment-goodwill'!#REF!</definedName>
    <definedName name="XRefPaste173" localSheetId="9" hidden="1">#REF!</definedName>
    <definedName name="XRefPaste173" localSheetId="3" hidden="1">#REF!</definedName>
    <definedName name="XRefPaste173" localSheetId="5" hidden="1">#REF!</definedName>
    <definedName name="XRefPaste173" localSheetId="8" hidden="1">#REF!</definedName>
    <definedName name="XRefPaste173" localSheetId="7" hidden="1">#REF!</definedName>
    <definedName name="XRefPaste173" localSheetId="10" hidden="1">#REF!</definedName>
    <definedName name="XRefPaste173" hidden="1">#REF!</definedName>
    <definedName name="XRefPaste173Row" localSheetId="9" hidden="1">#REF!</definedName>
    <definedName name="XRefPaste173Row" localSheetId="3" hidden="1">#REF!</definedName>
    <definedName name="XRefPaste173Row" localSheetId="5" hidden="1">#REF!</definedName>
    <definedName name="XRefPaste173Row" localSheetId="8" hidden="1">#REF!</definedName>
    <definedName name="XRefPaste173Row" localSheetId="7" hidden="1">#REF!</definedName>
    <definedName name="XRefPaste173Row" localSheetId="10" hidden="1">#REF!</definedName>
    <definedName name="XRefPaste173Row" hidden="1">#REF!</definedName>
    <definedName name="XRefPaste174" localSheetId="9" hidden="1">#REF!</definedName>
    <definedName name="XRefPaste174" localSheetId="3" hidden="1">#REF!</definedName>
    <definedName name="XRefPaste174" localSheetId="5" hidden="1">#REF!</definedName>
    <definedName name="XRefPaste174" localSheetId="8" hidden="1">#REF!</definedName>
    <definedName name="XRefPaste174" localSheetId="7" hidden="1">#REF!</definedName>
    <definedName name="XRefPaste174" localSheetId="10" hidden="1">#REF!</definedName>
    <definedName name="XRefPaste174" hidden="1">#REF!</definedName>
    <definedName name="XRefPaste174Row" localSheetId="9" hidden="1">#REF!</definedName>
    <definedName name="XRefPaste174Row" localSheetId="3" hidden="1">#REF!</definedName>
    <definedName name="XRefPaste174Row" localSheetId="5" hidden="1">#REF!</definedName>
    <definedName name="XRefPaste174Row" localSheetId="8" hidden="1">#REF!</definedName>
    <definedName name="XRefPaste174Row" localSheetId="7" hidden="1">#REF!</definedName>
    <definedName name="XRefPaste174Row" localSheetId="10" hidden="1">#REF!</definedName>
    <definedName name="XRefPaste174Row" hidden="1">#REF!</definedName>
    <definedName name="XRefPaste175" localSheetId="9" hidden="1">#REF!</definedName>
    <definedName name="XRefPaste175" localSheetId="3" hidden="1">#REF!</definedName>
    <definedName name="XRefPaste175" localSheetId="5" hidden="1">#REF!</definedName>
    <definedName name="XRefPaste175" localSheetId="8" hidden="1">#REF!</definedName>
    <definedName name="XRefPaste175" localSheetId="7" hidden="1">#REF!</definedName>
    <definedName name="XRefPaste175" localSheetId="10" hidden="1">#REF!</definedName>
    <definedName name="XRefPaste175" hidden="1">#REF!</definedName>
    <definedName name="XRefPaste175Row" localSheetId="9" hidden="1">#REF!</definedName>
    <definedName name="XRefPaste175Row" localSheetId="3" hidden="1">#REF!</definedName>
    <definedName name="XRefPaste175Row" localSheetId="5" hidden="1">#REF!</definedName>
    <definedName name="XRefPaste175Row" localSheetId="8" hidden="1">#REF!</definedName>
    <definedName name="XRefPaste175Row" localSheetId="7" hidden="1">#REF!</definedName>
    <definedName name="XRefPaste175Row" localSheetId="10" hidden="1">#REF!</definedName>
    <definedName name="XRefPaste175Row" hidden="1">#REF!</definedName>
    <definedName name="XRefPaste176" localSheetId="9" hidden="1">#REF!</definedName>
    <definedName name="XRefPaste176" localSheetId="3" hidden="1">#REF!</definedName>
    <definedName name="XRefPaste176" localSheetId="5" hidden="1">#REF!</definedName>
    <definedName name="XRefPaste176" localSheetId="8" hidden="1">#REF!</definedName>
    <definedName name="XRefPaste176" localSheetId="7" hidden="1">#REF!</definedName>
    <definedName name="XRefPaste176" localSheetId="10" hidden="1">#REF!</definedName>
    <definedName name="XRefPaste176" hidden="1">#REF!</definedName>
    <definedName name="XRefPaste176Row" localSheetId="9" hidden="1">#REF!</definedName>
    <definedName name="XRefPaste176Row" localSheetId="3" hidden="1">#REF!</definedName>
    <definedName name="XRefPaste176Row" localSheetId="5" hidden="1">#REF!</definedName>
    <definedName name="XRefPaste176Row" localSheetId="8" hidden="1">#REF!</definedName>
    <definedName name="XRefPaste176Row" localSheetId="7" hidden="1">#REF!</definedName>
    <definedName name="XRefPaste176Row" localSheetId="10" hidden="1">#REF!</definedName>
    <definedName name="XRefPaste176Row" hidden="1">#REF!</definedName>
    <definedName name="XRefPaste177" localSheetId="9" hidden="1">#REF!</definedName>
    <definedName name="XRefPaste177" localSheetId="3" hidden="1">#REF!</definedName>
    <definedName name="XRefPaste177" localSheetId="5" hidden="1">#REF!</definedName>
    <definedName name="XRefPaste177" localSheetId="8" hidden="1">#REF!</definedName>
    <definedName name="XRefPaste177" localSheetId="7" hidden="1">#REF!</definedName>
    <definedName name="XRefPaste177" localSheetId="10" hidden="1">#REF!</definedName>
    <definedName name="XRefPaste177" hidden="1">#REF!</definedName>
    <definedName name="XRefPaste177Row" localSheetId="9" hidden="1">#REF!</definedName>
    <definedName name="XRefPaste177Row" localSheetId="3" hidden="1">#REF!</definedName>
    <definedName name="XRefPaste177Row" localSheetId="5" hidden="1">#REF!</definedName>
    <definedName name="XRefPaste177Row" localSheetId="8" hidden="1">#REF!</definedName>
    <definedName name="XRefPaste177Row" localSheetId="7" hidden="1">#REF!</definedName>
    <definedName name="XRefPaste177Row" localSheetId="10" hidden="1">#REF!</definedName>
    <definedName name="XRefPaste177Row" hidden="1">#REF!</definedName>
    <definedName name="XRefPaste178" localSheetId="9" hidden="1">#REF!</definedName>
    <definedName name="XRefPaste178" localSheetId="3" hidden="1">#REF!</definedName>
    <definedName name="XRefPaste178" localSheetId="5" hidden="1">#REF!</definedName>
    <definedName name="XRefPaste178" localSheetId="8" hidden="1">#REF!</definedName>
    <definedName name="XRefPaste178" localSheetId="7" hidden="1">#REF!</definedName>
    <definedName name="XRefPaste178" localSheetId="10" hidden="1">#REF!</definedName>
    <definedName name="XRefPaste178" hidden="1">#REF!</definedName>
    <definedName name="XRefPaste178Row" localSheetId="9" hidden="1">#REF!</definedName>
    <definedName name="XRefPaste178Row" localSheetId="3" hidden="1">#REF!</definedName>
    <definedName name="XRefPaste178Row" localSheetId="5" hidden="1">#REF!</definedName>
    <definedName name="XRefPaste178Row" localSheetId="8" hidden="1">#REF!</definedName>
    <definedName name="XRefPaste178Row" localSheetId="7" hidden="1">#REF!</definedName>
    <definedName name="XRefPaste178Row" localSheetId="10" hidden="1">#REF!</definedName>
    <definedName name="XRefPaste178Row" hidden="1">#REF!</definedName>
    <definedName name="XRefPaste179" localSheetId="9" hidden="1">#REF!</definedName>
    <definedName name="XRefPaste179" localSheetId="3" hidden="1">#REF!</definedName>
    <definedName name="XRefPaste179" localSheetId="5" hidden="1">#REF!</definedName>
    <definedName name="XRefPaste179" localSheetId="8" hidden="1">#REF!</definedName>
    <definedName name="XRefPaste179" localSheetId="7" hidden="1">#REF!</definedName>
    <definedName name="XRefPaste179" localSheetId="10" hidden="1">#REF!</definedName>
    <definedName name="XRefPaste179" hidden="1">#REF!</definedName>
    <definedName name="XRefPaste179Row" localSheetId="9" hidden="1">#REF!</definedName>
    <definedName name="XRefPaste179Row" localSheetId="3" hidden="1">#REF!</definedName>
    <definedName name="XRefPaste179Row" localSheetId="5" hidden="1">#REF!</definedName>
    <definedName name="XRefPaste179Row" localSheetId="8" hidden="1">#REF!</definedName>
    <definedName name="XRefPaste179Row" localSheetId="7" hidden="1">#REF!</definedName>
    <definedName name="XRefPaste179Row" localSheetId="10" hidden="1">#REF!</definedName>
    <definedName name="XRefPaste179Row" hidden="1">#REF!</definedName>
    <definedName name="XRefPaste17Row" localSheetId="9" hidden="1">#REF!</definedName>
    <definedName name="XRefPaste17Row" localSheetId="3" hidden="1">#REF!</definedName>
    <definedName name="XRefPaste17Row" localSheetId="5" hidden="1">#REF!</definedName>
    <definedName name="XRefPaste17Row" localSheetId="8" hidden="1">#REF!</definedName>
    <definedName name="XRefPaste17Row" localSheetId="7" hidden="1">#REF!</definedName>
    <definedName name="XRefPaste17Row" localSheetId="10" hidden="1">#REF!</definedName>
    <definedName name="XRefPaste17Row" hidden="1">#REF!</definedName>
    <definedName name="XRefPaste18" localSheetId="9" hidden="1">'[9]Imputações(NA)'!#REF!</definedName>
    <definedName name="XRefPaste18" localSheetId="3" hidden="1">'[9]Imputações(NA)'!#REF!</definedName>
    <definedName name="XRefPaste18" localSheetId="5" hidden="1">'[9]Imputações(NA)'!#REF!</definedName>
    <definedName name="XRefPaste18" localSheetId="8" hidden="1">'[9]Imputações(NA)'!#REF!</definedName>
    <definedName name="XRefPaste18" localSheetId="7" hidden="1">'[9]Imputações(NA)'!#REF!</definedName>
    <definedName name="XRefPaste18" localSheetId="10" hidden="1">'[9]Imputações(NA)'!#REF!</definedName>
    <definedName name="XRefPaste18" hidden="1">'[9]Imputações(NA)'!#REF!</definedName>
    <definedName name="XRefPaste180" localSheetId="9" hidden="1">#REF!</definedName>
    <definedName name="XRefPaste180" localSheetId="3" hidden="1">#REF!</definedName>
    <definedName name="XRefPaste180" localSheetId="5" hidden="1">#REF!</definedName>
    <definedName name="XRefPaste180" localSheetId="8" hidden="1">#REF!</definedName>
    <definedName name="XRefPaste180" localSheetId="7" hidden="1">#REF!</definedName>
    <definedName name="XRefPaste180" localSheetId="10" hidden="1">#REF!</definedName>
    <definedName name="XRefPaste180" hidden="1">#REF!</definedName>
    <definedName name="XRefPaste180Row" localSheetId="9" hidden="1">#REF!</definedName>
    <definedName name="XRefPaste180Row" localSheetId="3" hidden="1">#REF!</definedName>
    <definedName name="XRefPaste180Row" localSheetId="5" hidden="1">#REF!</definedName>
    <definedName name="XRefPaste180Row" localSheetId="8" hidden="1">#REF!</definedName>
    <definedName name="XRefPaste180Row" localSheetId="7" hidden="1">#REF!</definedName>
    <definedName name="XRefPaste180Row" localSheetId="10" hidden="1">#REF!</definedName>
    <definedName name="XRefPaste180Row" hidden="1">#REF!</definedName>
    <definedName name="XRefPaste181" localSheetId="9" hidden="1">#REF!</definedName>
    <definedName name="XRefPaste181" localSheetId="3" hidden="1">#REF!</definedName>
    <definedName name="XRefPaste181" localSheetId="5" hidden="1">#REF!</definedName>
    <definedName name="XRefPaste181" localSheetId="8" hidden="1">#REF!</definedName>
    <definedName name="XRefPaste181" localSheetId="7" hidden="1">#REF!</definedName>
    <definedName name="XRefPaste181" localSheetId="10" hidden="1">#REF!</definedName>
    <definedName name="XRefPaste181" hidden="1">#REF!</definedName>
    <definedName name="XRefPaste181Row" localSheetId="9" hidden="1">#REF!</definedName>
    <definedName name="XRefPaste181Row" localSheetId="3" hidden="1">#REF!</definedName>
    <definedName name="XRefPaste181Row" localSheetId="5" hidden="1">#REF!</definedName>
    <definedName name="XRefPaste181Row" localSheetId="8" hidden="1">#REF!</definedName>
    <definedName name="XRefPaste181Row" localSheetId="7" hidden="1">#REF!</definedName>
    <definedName name="XRefPaste181Row" localSheetId="10" hidden="1">#REF!</definedName>
    <definedName name="XRefPaste181Row" hidden="1">#REF!</definedName>
    <definedName name="XRefPaste182" localSheetId="9" hidden="1">#REF!</definedName>
    <definedName name="XRefPaste182" localSheetId="3" hidden="1">#REF!</definedName>
    <definedName name="XRefPaste182" localSheetId="5" hidden="1">#REF!</definedName>
    <definedName name="XRefPaste182" localSheetId="8" hidden="1">#REF!</definedName>
    <definedName name="XRefPaste182" localSheetId="7" hidden="1">#REF!</definedName>
    <definedName name="XRefPaste182" localSheetId="10" hidden="1">#REF!</definedName>
    <definedName name="XRefPaste182" hidden="1">#REF!</definedName>
    <definedName name="XRefPaste182Row" localSheetId="9" hidden="1">#REF!</definedName>
    <definedName name="XRefPaste182Row" localSheetId="3" hidden="1">#REF!</definedName>
    <definedName name="XRefPaste182Row" localSheetId="5" hidden="1">#REF!</definedName>
    <definedName name="XRefPaste182Row" localSheetId="8" hidden="1">#REF!</definedName>
    <definedName name="XRefPaste182Row" localSheetId="7" hidden="1">#REF!</definedName>
    <definedName name="XRefPaste182Row" localSheetId="10" hidden="1">#REF!</definedName>
    <definedName name="XRefPaste182Row" hidden="1">#REF!</definedName>
    <definedName name="XRefPaste183" localSheetId="9" hidden="1">#REF!</definedName>
    <definedName name="XRefPaste183" localSheetId="3" hidden="1">#REF!</definedName>
    <definedName name="XRefPaste183" localSheetId="5" hidden="1">#REF!</definedName>
    <definedName name="XRefPaste183" localSheetId="8" hidden="1">#REF!</definedName>
    <definedName name="XRefPaste183" localSheetId="7" hidden="1">#REF!</definedName>
    <definedName name="XRefPaste183" localSheetId="10" hidden="1">#REF!</definedName>
    <definedName name="XRefPaste183" hidden="1">#REF!</definedName>
    <definedName name="XRefPaste183Row" localSheetId="9" hidden="1">#REF!</definedName>
    <definedName name="XRefPaste183Row" localSheetId="3" hidden="1">#REF!</definedName>
    <definedName name="XRefPaste183Row" localSheetId="5" hidden="1">#REF!</definedName>
    <definedName name="XRefPaste183Row" localSheetId="8" hidden="1">#REF!</definedName>
    <definedName name="XRefPaste183Row" localSheetId="7" hidden="1">#REF!</definedName>
    <definedName name="XRefPaste183Row" localSheetId="10" hidden="1">#REF!</definedName>
    <definedName name="XRefPaste183Row" hidden="1">#REF!</definedName>
    <definedName name="XRefPaste184" localSheetId="9" hidden="1">#REF!</definedName>
    <definedName name="XRefPaste184" localSheetId="3" hidden="1">#REF!</definedName>
    <definedName name="XRefPaste184" localSheetId="5" hidden="1">#REF!</definedName>
    <definedName name="XRefPaste184" localSheetId="8" hidden="1">#REF!</definedName>
    <definedName name="XRefPaste184" localSheetId="7" hidden="1">#REF!</definedName>
    <definedName name="XRefPaste184" localSheetId="10" hidden="1">#REF!</definedName>
    <definedName name="XRefPaste184" hidden="1">#REF!</definedName>
    <definedName name="XRefPaste184Row" localSheetId="9" hidden="1">#REF!</definedName>
    <definedName name="XRefPaste184Row" localSheetId="3" hidden="1">#REF!</definedName>
    <definedName name="XRefPaste184Row" localSheetId="5" hidden="1">#REF!</definedName>
    <definedName name="XRefPaste184Row" localSheetId="8" hidden="1">#REF!</definedName>
    <definedName name="XRefPaste184Row" localSheetId="7" hidden="1">#REF!</definedName>
    <definedName name="XRefPaste184Row" localSheetId="10" hidden="1">#REF!</definedName>
    <definedName name="XRefPaste184Row" hidden="1">#REF!</definedName>
    <definedName name="XRefPaste185" localSheetId="9" hidden="1">#REF!</definedName>
    <definedName name="XRefPaste185" localSheetId="3" hidden="1">#REF!</definedName>
    <definedName name="XRefPaste185" localSheetId="5" hidden="1">#REF!</definedName>
    <definedName name="XRefPaste185" localSheetId="8" hidden="1">#REF!</definedName>
    <definedName name="XRefPaste185" localSheetId="7" hidden="1">#REF!</definedName>
    <definedName name="XRefPaste185" localSheetId="10" hidden="1">#REF!</definedName>
    <definedName name="XRefPaste185" hidden="1">#REF!</definedName>
    <definedName name="XRefPaste186" localSheetId="9" hidden="1">#REF!</definedName>
    <definedName name="XRefPaste186" localSheetId="3" hidden="1">#REF!</definedName>
    <definedName name="XRefPaste186" localSheetId="5" hidden="1">#REF!</definedName>
    <definedName name="XRefPaste186" localSheetId="8" hidden="1">#REF!</definedName>
    <definedName name="XRefPaste186" localSheetId="7" hidden="1">#REF!</definedName>
    <definedName name="XRefPaste186" localSheetId="10" hidden="1">#REF!</definedName>
    <definedName name="XRefPaste186" hidden="1">#REF!</definedName>
    <definedName name="XRefPaste187" localSheetId="9" hidden="1">#REF!</definedName>
    <definedName name="XRefPaste187" localSheetId="3" hidden="1">#REF!</definedName>
    <definedName name="XRefPaste187" localSheetId="5" hidden="1">#REF!</definedName>
    <definedName name="XRefPaste187" localSheetId="8" hidden="1">#REF!</definedName>
    <definedName name="XRefPaste187" localSheetId="7" hidden="1">#REF!</definedName>
    <definedName name="XRefPaste187" localSheetId="10" hidden="1">#REF!</definedName>
    <definedName name="XRefPaste187" hidden="1">#REF!</definedName>
    <definedName name="XRefPaste188" localSheetId="9" hidden="1">#REF!</definedName>
    <definedName name="XRefPaste188" localSheetId="3" hidden="1">#REF!</definedName>
    <definedName name="XRefPaste188" localSheetId="5" hidden="1">#REF!</definedName>
    <definedName name="XRefPaste188" localSheetId="8" hidden="1">#REF!</definedName>
    <definedName name="XRefPaste188" localSheetId="7" hidden="1">#REF!</definedName>
    <definedName name="XRefPaste188" localSheetId="10" hidden="1">#REF!</definedName>
    <definedName name="XRefPaste188" hidden="1">#REF!</definedName>
    <definedName name="XRefPaste189" localSheetId="9" hidden="1">#REF!</definedName>
    <definedName name="XRefPaste189" localSheetId="3" hidden="1">#REF!</definedName>
    <definedName name="XRefPaste189" localSheetId="5" hidden="1">#REF!</definedName>
    <definedName name="XRefPaste189" localSheetId="8" hidden="1">#REF!</definedName>
    <definedName name="XRefPaste189" localSheetId="7" hidden="1">#REF!</definedName>
    <definedName name="XRefPaste189" localSheetId="10" hidden="1">#REF!</definedName>
    <definedName name="XRefPaste189" hidden="1">#REF!</definedName>
    <definedName name="XRefPaste18Row" localSheetId="9" hidden="1">#REF!</definedName>
    <definedName name="XRefPaste18Row" localSheetId="3" hidden="1">#REF!</definedName>
    <definedName name="XRefPaste18Row" localSheetId="5" hidden="1">#REF!</definedName>
    <definedName name="XRefPaste18Row" localSheetId="8" hidden="1">#REF!</definedName>
    <definedName name="XRefPaste18Row" localSheetId="7" hidden="1">#REF!</definedName>
    <definedName name="XRefPaste18Row" localSheetId="10" hidden="1">#REF!</definedName>
    <definedName name="XRefPaste18Row" hidden="1">#REF!</definedName>
    <definedName name="XRefPaste19" localSheetId="9" hidden="1">#REF!</definedName>
    <definedName name="XRefPaste19" localSheetId="3" hidden="1">#REF!</definedName>
    <definedName name="XRefPaste19" localSheetId="5" hidden="1">#REF!</definedName>
    <definedName name="XRefPaste19" localSheetId="8" hidden="1">#REF!</definedName>
    <definedName name="XRefPaste19" localSheetId="7" hidden="1">#REF!</definedName>
    <definedName name="XRefPaste19" localSheetId="10" hidden="1">#REF!</definedName>
    <definedName name="XRefPaste19" hidden="1">#REF!</definedName>
    <definedName name="XRefPaste190" localSheetId="9" hidden="1">#REF!</definedName>
    <definedName name="XRefPaste190" localSheetId="3" hidden="1">#REF!</definedName>
    <definedName name="XRefPaste190" localSheetId="5" hidden="1">#REF!</definedName>
    <definedName name="XRefPaste190" localSheetId="8" hidden="1">#REF!</definedName>
    <definedName name="XRefPaste190" localSheetId="7" hidden="1">#REF!</definedName>
    <definedName name="XRefPaste190" localSheetId="10" hidden="1">#REF!</definedName>
    <definedName name="XRefPaste190" hidden="1">#REF!</definedName>
    <definedName name="XRefPaste199Row" localSheetId="9" hidden="1">#REF!</definedName>
    <definedName name="XRefPaste199Row" localSheetId="3" hidden="1">#REF!</definedName>
    <definedName name="XRefPaste199Row" localSheetId="5" hidden="1">#REF!</definedName>
    <definedName name="XRefPaste199Row" localSheetId="8" hidden="1">#REF!</definedName>
    <definedName name="XRefPaste199Row" localSheetId="7" hidden="1">#REF!</definedName>
    <definedName name="XRefPaste199Row" localSheetId="10" hidden="1">#REF!</definedName>
    <definedName name="XRefPaste199Row" hidden="1">#REF!</definedName>
    <definedName name="XRefPaste19Row" localSheetId="9" hidden="1">#REF!</definedName>
    <definedName name="XRefPaste19Row" localSheetId="3" hidden="1">#REF!</definedName>
    <definedName name="XRefPaste19Row" localSheetId="5" hidden="1">#REF!</definedName>
    <definedName name="XRefPaste19Row" localSheetId="8" hidden="1">#REF!</definedName>
    <definedName name="XRefPaste19Row" localSheetId="7" hidden="1">#REF!</definedName>
    <definedName name="XRefPaste19Row" localSheetId="10" hidden="1">#REF!</definedName>
    <definedName name="XRefPaste19Row" hidden="1">#REF!</definedName>
    <definedName name="XRefPaste1Row" localSheetId="9" hidden="1">[12]XREF!#REF!</definedName>
    <definedName name="XRefPaste1Row" localSheetId="3" hidden="1">[12]XREF!#REF!</definedName>
    <definedName name="XRefPaste1Row" localSheetId="5" hidden="1">[12]XREF!#REF!</definedName>
    <definedName name="XRefPaste1Row" localSheetId="8" hidden="1">[12]XREF!#REF!</definedName>
    <definedName name="XRefPaste1Row" localSheetId="7" hidden="1">[12]XREF!#REF!</definedName>
    <definedName name="XRefPaste1Row" localSheetId="10" hidden="1">[12]XREF!#REF!</definedName>
    <definedName name="XRefPaste1Row" hidden="1">[12]XREF!#REF!</definedName>
    <definedName name="XRefPaste2" localSheetId="9" hidden="1">#REF!</definedName>
    <definedName name="XRefPaste2" localSheetId="3" hidden="1">#REF!</definedName>
    <definedName name="XRefPaste2" localSheetId="5" hidden="1">#REF!</definedName>
    <definedName name="XRefPaste2" localSheetId="8" hidden="1">#REF!</definedName>
    <definedName name="XRefPaste2" localSheetId="7" hidden="1">#REF!</definedName>
    <definedName name="XRefPaste2" localSheetId="10" hidden="1">#REF!</definedName>
    <definedName name="XRefPaste2" hidden="1">#REF!</definedName>
    <definedName name="XRefPaste20" localSheetId="9" hidden="1">'[9]Imputações(NA)'!#REF!</definedName>
    <definedName name="XRefPaste20" localSheetId="3" hidden="1">'[9]Imputações(NA)'!#REF!</definedName>
    <definedName name="XRefPaste20" localSheetId="5" hidden="1">'[9]Imputações(NA)'!#REF!</definedName>
    <definedName name="XRefPaste20" localSheetId="8" hidden="1">'[9]Imputações(NA)'!#REF!</definedName>
    <definedName name="XRefPaste20" localSheetId="7" hidden="1">'[9]Imputações(NA)'!#REF!</definedName>
    <definedName name="XRefPaste20" localSheetId="10" hidden="1">'[9]Imputações(NA)'!#REF!</definedName>
    <definedName name="XRefPaste20" hidden="1">'[9]Imputações(NA)'!#REF!</definedName>
    <definedName name="XRefPaste200Row" localSheetId="9" hidden="1">#REF!</definedName>
    <definedName name="XRefPaste200Row" localSheetId="3" hidden="1">#REF!</definedName>
    <definedName name="XRefPaste200Row" localSheetId="5" hidden="1">#REF!</definedName>
    <definedName name="XRefPaste200Row" localSheetId="8" hidden="1">#REF!</definedName>
    <definedName name="XRefPaste200Row" localSheetId="7" hidden="1">#REF!</definedName>
    <definedName name="XRefPaste200Row" localSheetId="10" hidden="1">#REF!</definedName>
    <definedName name="XRefPaste200Row" hidden="1">#REF!</definedName>
    <definedName name="XRefPaste20Row" localSheetId="9" hidden="1">#REF!</definedName>
    <definedName name="XRefPaste20Row" localSheetId="3" hidden="1">#REF!</definedName>
    <definedName name="XRefPaste20Row" localSheetId="5" hidden="1">#REF!</definedName>
    <definedName name="XRefPaste20Row" localSheetId="8" hidden="1">#REF!</definedName>
    <definedName name="XRefPaste20Row" localSheetId="7" hidden="1">#REF!</definedName>
    <definedName name="XRefPaste20Row" localSheetId="10" hidden="1">#REF!</definedName>
    <definedName name="XRefPaste20Row" hidden="1">#REF!</definedName>
    <definedName name="XRefPaste21" localSheetId="9" hidden="1">'[9]Imputações(NA)'!#REF!</definedName>
    <definedName name="XRefPaste21" localSheetId="3" hidden="1">'[9]Imputações(NA)'!#REF!</definedName>
    <definedName name="XRefPaste21" localSheetId="5" hidden="1">'[9]Imputações(NA)'!#REF!</definedName>
    <definedName name="XRefPaste21" localSheetId="8" hidden="1">'[9]Imputações(NA)'!#REF!</definedName>
    <definedName name="XRefPaste21" localSheetId="7" hidden="1">'[9]Imputações(NA)'!#REF!</definedName>
    <definedName name="XRefPaste21" localSheetId="10" hidden="1">'[9]Imputações(NA)'!#REF!</definedName>
    <definedName name="XRefPaste21" hidden="1">'[9]Imputações(NA)'!#REF!</definedName>
    <definedName name="XRefPaste21Row" localSheetId="9" hidden="1">#REF!</definedName>
    <definedName name="XRefPaste21Row" localSheetId="3" hidden="1">#REF!</definedName>
    <definedName name="XRefPaste21Row" localSheetId="5" hidden="1">#REF!</definedName>
    <definedName name="XRefPaste21Row" localSheetId="8" hidden="1">#REF!</definedName>
    <definedName name="XRefPaste21Row" localSheetId="7" hidden="1">#REF!</definedName>
    <definedName name="XRefPaste21Row" localSheetId="10" hidden="1">#REF!</definedName>
    <definedName name="XRefPaste21Row" hidden="1">#REF!</definedName>
    <definedName name="XRefPaste22" localSheetId="9" hidden="1">'[9]Imputações(NA)'!#REF!</definedName>
    <definedName name="XRefPaste22" localSheetId="3" hidden="1">'[9]Imputações(NA)'!#REF!</definedName>
    <definedName name="XRefPaste22" localSheetId="5" hidden="1">'[9]Imputações(NA)'!#REF!</definedName>
    <definedName name="XRefPaste22" localSheetId="8" hidden="1">'[9]Imputações(NA)'!#REF!</definedName>
    <definedName name="XRefPaste22" localSheetId="7" hidden="1">'[9]Imputações(NA)'!#REF!</definedName>
    <definedName name="XRefPaste22" localSheetId="10" hidden="1">'[9]Imputações(NA)'!#REF!</definedName>
    <definedName name="XRefPaste22" hidden="1">'[9]Imputações(NA)'!#REF!</definedName>
    <definedName name="XRefPaste22Row" localSheetId="9" hidden="1">#REF!</definedName>
    <definedName name="XRefPaste22Row" localSheetId="3" hidden="1">#REF!</definedName>
    <definedName name="XRefPaste22Row" localSheetId="5" hidden="1">#REF!</definedName>
    <definedName name="XRefPaste22Row" localSheetId="8" hidden="1">#REF!</definedName>
    <definedName name="XRefPaste22Row" localSheetId="7" hidden="1">#REF!</definedName>
    <definedName name="XRefPaste22Row" localSheetId="10" hidden="1">#REF!</definedName>
    <definedName name="XRefPaste22Row" hidden="1">#REF!</definedName>
    <definedName name="XRefPaste23" localSheetId="9" hidden="1">#REF!</definedName>
    <definedName name="XRefPaste23" localSheetId="3" hidden="1">#REF!</definedName>
    <definedName name="XRefPaste23" localSheetId="5" hidden="1">#REF!</definedName>
    <definedName name="XRefPaste23" localSheetId="8" hidden="1">#REF!</definedName>
    <definedName name="XRefPaste23" localSheetId="7" hidden="1">#REF!</definedName>
    <definedName name="XRefPaste23" localSheetId="10" hidden="1">#REF!</definedName>
    <definedName name="XRefPaste23" hidden="1">#REF!</definedName>
    <definedName name="XRefPaste23Row" localSheetId="9" hidden="1">#REF!</definedName>
    <definedName name="XRefPaste23Row" localSheetId="3" hidden="1">#REF!</definedName>
    <definedName name="XRefPaste23Row" localSheetId="5" hidden="1">#REF!</definedName>
    <definedName name="XRefPaste23Row" localSheetId="8" hidden="1">#REF!</definedName>
    <definedName name="XRefPaste23Row" localSheetId="7" hidden="1">#REF!</definedName>
    <definedName name="XRefPaste23Row" localSheetId="10" hidden="1">#REF!</definedName>
    <definedName name="XRefPaste23Row" hidden="1">#REF!</definedName>
    <definedName name="XRefPaste24Row" localSheetId="9" hidden="1">#REF!</definedName>
    <definedName name="XRefPaste24Row" localSheetId="3" hidden="1">#REF!</definedName>
    <definedName name="XRefPaste24Row" localSheetId="5" hidden="1">#REF!</definedName>
    <definedName name="XRefPaste24Row" localSheetId="8" hidden="1">#REF!</definedName>
    <definedName name="XRefPaste24Row" localSheetId="7" hidden="1">#REF!</definedName>
    <definedName name="XRefPaste24Row" localSheetId="10" hidden="1">#REF!</definedName>
    <definedName name="XRefPaste24Row" hidden="1">#REF!</definedName>
    <definedName name="XRefPaste25Row" localSheetId="9" hidden="1">#REF!</definedName>
    <definedName name="XRefPaste25Row" localSheetId="3" hidden="1">#REF!</definedName>
    <definedName name="XRefPaste25Row" localSheetId="5" hidden="1">#REF!</definedName>
    <definedName name="XRefPaste25Row" localSheetId="8" hidden="1">#REF!</definedName>
    <definedName name="XRefPaste25Row" localSheetId="7" hidden="1">#REF!</definedName>
    <definedName name="XRefPaste25Row" localSheetId="10" hidden="1">#REF!</definedName>
    <definedName name="XRefPaste25Row" hidden="1">#REF!</definedName>
    <definedName name="XRefPaste26Row" localSheetId="9" hidden="1">#REF!</definedName>
    <definedName name="XRefPaste26Row" localSheetId="3" hidden="1">#REF!</definedName>
    <definedName name="XRefPaste26Row" localSheetId="5" hidden="1">#REF!</definedName>
    <definedName name="XRefPaste26Row" localSheetId="8" hidden="1">#REF!</definedName>
    <definedName name="XRefPaste26Row" localSheetId="7" hidden="1">#REF!</definedName>
    <definedName name="XRefPaste26Row" localSheetId="10" hidden="1">#REF!</definedName>
    <definedName name="XRefPaste26Row" hidden="1">#REF!</definedName>
    <definedName name="XRefPaste27Row" localSheetId="9" hidden="1">#REF!</definedName>
    <definedName name="XRefPaste27Row" localSheetId="3" hidden="1">#REF!</definedName>
    <definedName name="XRefPaste27Row" localSheetId="5" hidden="1">#REF!</definedName>
    <definedName name="XRefPaste27Row" localSheetId="8" hidden="1">#REF!</definedName>
    <definedName name="XRefPaste27Row" localSheetId="7" hidden="1">#REF!</definedName>
    <definedName name="XRefPaste27Row" localSheetId="10" hidden="1">#REF!</definedName>
    <definedName name="XRefPaste27Row" hidden="1">#REF!</definedName>
    <definedName name="XRefPaste28Row" localSheetId="9" hidden="1">#REF!</definedName>
    <definedName name="XRefPaste28Row" localSheetId="3" hidden="1">#REF!</definedName>
    <definedName name="XRefPaste28Row" localSheetId="5" hidden="1">#REF!</definedName>
    <definedName name="XRefPaste28Row" localSheetId="8" hidden="1">#REF!</definedName>
    <definedName name="XRefPaste28Row" localSheetId="7" hidden="1">#REF!</definedName>
    <definedName name="XRefPaste28Row" localSheetId="10" hidden="1">#REF!</definedName>
    <definedName name="XRefPaste28Row" hidden="1">#REF!</definedName>
    <definedName name="XRefPaste29Row" localSheetId="9" hidden="1">#REF!</definedName>
    <definedName name="XRefPaste29Row" localSheetId="3" hidden="1">#REF!</definedName>
    <definedName name="XRefPaste29Row" localSheetId="5" hidden="1">#REF!</definedName>
    <definedName name="XRefPaste29Row" localSheetId="8" hidden="1">#REF!</definedName>
    <definedName name="XRefPaste29Row" localSheetId="7" hidden="1">#REF!</definedName>
    <definedName name="XRefPaste29Row" localSheetId="10" hidden="1">#REF!</definedName>
    <definedName name="XRefPaste29Row" hidden="1">#REF!</definedName>
    <definedName name="XRefPaste2Row" localSheetId="9" hidden="1">[12]XREF!#REF!</definedName>
    <definedName name="XRefPaste2Row" localSheetId="3" hidden="1">[12]XREF!#REF!</definedName>
    <definedName name="XRefPaste2Row" localSheetId="5" hidden="1">[12]XREF!#REF!</definedName>
    <definedName name="XRefPaste2Row" localSheetId="8" hidden="1">[12]XREF!#REF!</definedName>
    <definedName name="XRefPaste2Row" localSheetId="7" hidden="1">[12]XREF!#REF!</definedName>
    <definedName name="XRefPaste2Row" localSheetId="10" hidden="1">[12]XREF!#REF!</definedName>
    <definedName name="XRefPaste2Row" hidden="1">[12]XREF!#REF!</definedName>
    <definedName name="XRefPaste3" localSheetId="9" hidden="1">#REF!</definedName>
    <definedName name="XRefPaste3" localSheetId="3" hidden="1">#REF!</definedName>
    <definedName name="XRefPaste3" localSheetId="5" hidden="1">#REF!</definedName>
    <definedName name="XRefPaste3" localSheetId="8" hidden="1">#REF!</definedName>
    <definedName name="XRefPaste3" localSheetId="7" hidden="1">#REF!</definedName>
    <definedName name="XRefPaste3" localSheetId="10" hidden="1">#REF!</definedName>
    <definedName name="XRefPaste3" hidden="1">#REF!</definedName>
    <definedName name="XRefPaste30" localSheetId="9" hidden="1">'[9]Imputações(NA)'!#REF!</definedName>
    <definedName name="XRefPaste30" localSheetId="3" hidden="1">'[9]Imputações(NA)'!#REF!</definedName>
    <definedName name="XRefPaste30" localSheetId="5" hidden="1">'[9]Imputações(NA)'!#REF!</definedName>
    <definedName name="XRefPaste30" localSheetId="8" hidden="1">'[9]Imputações(NA)'!#REF!</definedName>
    <definedName name="XRefPaste30" localSheetId="7" hidden="1">'[9]Imputações(NA)'!#REF!</definedName>
    <definedName name="XRefPaste30" localSheetId="10" hidden="1">'[9]Imputações(NA)'!#REF!</definedName>
    <definedName name="XRefPaste30" hidden="1">'[9]Imputações(NA)'!#REF!</definedName>
    <definedName name="XRefPaste30Row" localSheetId="9" hidden="1">#REF!</definedName>
    <definedName name="XRefPaste30Row" localSheetId="3" hidden="1">#REF!</definedName>
    <definedName name="XRefPaste30Row" localSheetId="5" hidden="1">#REF!</definedName>
    <definedName name="XRefPaste30Row" localSheetId="8" hidden="1">#REF!</definedName>
    <definedName name="XRefPaste30Row" localSheetId="7" hidden="1">#REF!</definedName>
    <definedName name="XRefPaste30Row" localSheetId="10" hidden="1">#REF!</definedName>
    <definedName name="XRefPaste30Row" hidden="1">#REF!</definedName>
    <definedName name="XRefPaste31Row" localSheetId="9" hidden="1">#REF!</definedName>
    <definedName name="XRefPaste31Row" localSheetId="3" hidden="1">#REF!</definedName>
    <definedName name="XRefPaste31Row" localSheetId="5" hidden="1">#REF!</definedName>
    <definedName name="XRefPaste31Row" localSheetId="8" hidden="1">#REF!</definedName>
    <definedName name="XRefPaste31Row" localSheetId="7" hidden="1">#REF!</definedName>
    <definedName name="XRefPaste31Row" localSheetId="10" hidden="1">#REF!</definedName>
    <definedName name="XRefPaste31Row" hidden="1">#REF!</definedName>
    <definedName name="XRefPaste32Row" localSheetId="9" hidden="1">#REF!</definedName>
    <definedName name="XRefPaste32Row" localSheetId="3" hidden="1">#REF!</definedName>
    <definedName name="XRefPaste32Row" localSheetId="5" hidden="1">#REF!</definedName>
    <definedName name="XRefPaste32Row" localSheetId="8" hidden="1">#REF!</definedName>
    <definedName name="XRefPaste32Row" localSheetId="7" hidden="1">#REF!</definedName>
    <definedName name="XRefPaste32Row" localSheetId="10" hidden="1">#REF!</definedName>
    <definedName name="XRefPaste32Row" hidden="1">#REF!</definedName>
    <definedName name="XRefPaste33Row" localSheetId="9" hidden="1">#REF!</definedName>
    <definedName name="XRefPaste33Row" localSheetId="3" hidden="1">#REF!</definedName>
    <definedName name="XRefPaste33Row" localSheetId="5" hidden="1">#REF!</definedName>
    <definedName name="XRefPaste33Row" localSheetId="8" hidden="1">#REF!</definedName>
    <definedName name="XRefPaste33Row" localSheetId="7" hidden="1">#REF!</definedName>
    <definedName name="XRefPaste33Row" localSheetId="10" hidden="1">#REF!</definedName>
    <definedName name="XRefPaste33Row" hidden="1">#REF!</definedName>
    <definedName name="XRefPaste34" localSheetId="9" hidden="1">'[9]Imputações(NA)'!#REF!</definedName>
    <definedName name="XRefPaste34" localSheetId="3" hidden="1">'[9]Imputações(NA)'!#REF!</definedName>
    <definedName name="XRefPaste34" localSheetId="5" hidden="1">'[9]Imputações(NA)'!#REF!</definedName>
    <definedName name="XRefPaste34" localSheetId="8" hidden="1">'[9]Imputações(NA)'!#REF!</definedName>
    <definedName name="XRefPaste34" localSheetId="7" hidden="1">'[9]Imputações(NA)'!#REF!</definedName>
    <definedName name="XRefPaste34" localSheetId="10" hidden="1">'[9]Imputações(NA)'!#REF!</definedName>
    <definedName name="XRefPaste34" hidden="1">'[9]Imputações(NA)'!#REF!</definedName>
    <definedName name="XRefPaste34Row" localSheetId="9" hidden="1">#REF!</definedName>
    <definedName name="XRefPaste34Row" localSheetId="3" hidden="1">#REF!</definedName>
    <definedName name="XRefPaste34Row" localSheetId="5" hidden="1">#REF!</definedName>
    <definedName name="XRefPaste34Row" localSheetId="8" hidden="1">#REF!</definedName>
    <definedName name="XRefPaste34Row" localSheetId="7" hidden="1">#REF!</definedName>
    <definedName name="XRefPaste34Row" localSheetId="10" hidden="1">#REF!</definedName>
    <definedName name="XRefPaste34Row" hidden="1">#REF!</definedName>
    <definedName name="XRefPaste35" localSheetId="9" hidden="1">'[9]Imputações(NA)'!#REF!</definedName>
    <definedName name="XRefPaste35" localSheetId="3" hidden="1">'[9]Imputações(NA)'!#REF!</definedName>
    <definedName name="XRefPaste35" localSheetId="5" hidden="1">'[9]Imputações(NA)'!#REF!</definedName>
    <definedName name="XRefPaste35" localSheetId="8" hidden="1">'[9]Imputações(NA)'!#REF!</definedName>
    <definedName name="XRefPaste35" localSheetId="7" hidden="1">'[9]Imputações(NA)'!#REF!</definedName>
    <definedName name="XRefPaste35" localSheetId="10" hidden="1">'[9]Imputações(NA)'!#REF!</definedName>
    <definedName name="XRefPaste35" hidden="1">'[9]Imputações(NA)'!#REF!</definedName>
    <definedName name="XRefPaste35Row" localSheetId="9" hidden="1">#REF!</definedName>
    <definedName name="XRefPaste35Row" localSheetId="3" hidden="1">#REF!</definedName>
    <definedName name="XRefPaste35Row" localSheetId="5" hidden="1">#REF!</definedName>
    <definedName name="XRefPaste35Row" localSheetId="8" hidden="1">#REF!</definedName>
    <definedName name="XRefPaste35Row" localSheetId="7" hidden="1">#REF!</definedName>
    <definedName name="XRefPaste35Row" localSheetId="10" hidden="1">#REF!</definedName>
    <definedName name="XRefPaste35Row" hidden="1">#REF!</definedName>
    <definedName name="XRefPaste36Row" localSheetId="9" hidden="1">#REF!</definedName>
    <definedName name="XRefPaste36Row" localSheetId="3" hidden="1">#REF!</definedName>
    <definedName name="XRefPaste36Row" localSheetId="5" hidden="1">#REF!</definedName>
    <definedName name="XRefPaste36Row" localSheetId="8" hidden="1">#REF!</definedName>
    <definedName name="XRefPaste36Row" localSheetId="7" hidden="1">#REF!</definedName>
    <definedName name="XRefPaste36Row" localSheetId="10" hidden="1">#REF!</definedName>
    <definedName name="XRefPaste36Row" hidden="1">#REF!</definedName>
    <definedName name="XRefPaste37Row" localSheetId="9" hidden="1">#REF!</definedName>
    <definedName name="XRefPaste37Row" localSheetId="3" hidden="1">#REF!</definedName>
    <definedName name="XRefPaste37Row" localSheetId="5" hidden="1">#REF!</definedName>
    <definedName name="XRefPaste37Row" localSheetId="8" hidden="1">#REF!</definedName>
    <definedName name="XRefPaste37Row" localSheetId="7" hidden="1">#REF!</definedName>
    <definedName name="XRefPaste37Row" localSheetId="10" hidden="1">#REF!</definedName>
    <definedName name="XRefPaste37Row" hidden="1">#REF!</definedName>
    <definedName name="XRefPaste38Row" localSheetId="9" hidden="1">#REF!</definedName>
    <definedName name="XRefPaste38Row" localSheetId="3" hidden="1">#REF!</definedName>
    <definedName name="XRefPaste38Row" localSheetId="5" hidden="1">#REF!</definedName>
    <definedName name="XRefPaste38Row" localSheetId="8" hidden="1">#REF!</definedName>
    <definedName name="XRefPaste38Row" localSheetId="7" hidden="1">#REF!</definedName>
    <definedName name="XRefPaste38Row" localSheetId="10" hidden="1">#REF!</definedName>
    <definedName name="XRefPaste38Row" hidden="1">#REF!</definedName>
    <definedName name="XRefPaste39Row" localSheetId="9" hidden="1">#REF!</definedName>
    <definedName name="XRefPaste39Row" localSheetId="3" hidden="1">#REF!</definedName>
    <definedName name="XRefPaste39Row" localSheetId="5" hidden="1">#REF!</definedName>
    <definedName name="XRefPaste39Row" localSheetId="8" hidden="1">#REF!</definedName>
    <definedName name="XRefPaste39Row" localSheetId="7" hidden="1">#REF!</definedName>
    <definedName name="XRefPaste39Row" localSheetId="10" hidden="1">#REF!</definedName>
    <definedName name="XRefPaste39Row" hidden="1">#REF!</definedName>
    <definedName name="XRefPaste3Row" localSheetId="9" hidden="1">[12]XREF!#REF!</definedName>
    <definedName name="XRefPaste3Row" localSheetId="3" hidden="1">[12]XREF!#REF!</definedName>
    <definedName name="XRefPaste3Row" localSheetId="5" hidden="1">[12]XREF!#REF!</definedName>
    <definedName name="XRefPaste3Row" localSheetId="8" hidden="1">[12]XREF!#REF!</definedName>
    <definedName name="XRefPaste3Row" localSheetId="7" hidden="1">[12]XREF!#REF!</definedName>
    <definedName name="XRefPaste3Row" localSheetId="10" hidden="1">[12]XREF!#REF!</definedName>
    <definedName name="XRefPaste3Row" hidden="1">[12]XREF!#REF!</definedName>
    <definedName name="XRefPaste4" localSheetId="9" hidden="1">#REF!</definedName>
    <definedName name="XRefPaste4" localSheetId="3" hidden="1">#REF!</definedName>
    <definedName name="XRefPaste4" localSheetId="5" hidden="1">#REF!</definedName>
    <definedName name="XRefPaste4" localSheetId="8" hidden="1">#REF!</definedName>
    <definedName name="XRefPaste4" localSheetId="7" hidden="1">#REF!</definedName>
    <definedName name="XRefPaste4" localSheetId="10" hidden="1">#REF!</definedName>
    <definedName name="XRefPaste4" hidden="1">#REF!</definedName>
    <definedName name="XRefPaste44" localSheetId="9" hidden="1">#REF!</definedName>
    <definedName name="XRefPaste44" localSheetId="3" hidden="1">#REF!</definedName>
    <definedName name="XRefPaste44" localSheetId="5" hidden="1">#REF!</definedName>
    <definedName name="XRefPaste44" localSheetId="8" hidden="1">#REF!</definedName>
    <definedName name="XRefPaste44" localSheetId="7" hidden="1">#REF!</definedName>
    <definedName name="XRefPaste44" localSheetId="10" hidden="1">#REF!</definedName>
    <definedName name="XRefPaste44" hidden="1">#REF!</definedName>
    <definedName name="XRefPaste44Row" localSheetId="9" hidden="1">#REF!</definedName>
    <definedName name="XRefPaste44Row" localSheetId="3" hidden="1">#REF!</definedName>
    <definedName name="XRefPaste44Row" localSheetId="5" hidden="1">#REF!</definedName>
    <definedName name="XRefPaste44Row" localSheetId="8" hidden="1">#REF!</definedName>
    <definedName name="XRefPaste44Row" localSheetId="7" hidden="1">#REF!</definedName>
    <definedName name="XRefPaste44Row" localSheetId="10" hidden="1">#REF!</definedName>
    <definedName name="XRefPaste44Row" hidden="1">#REF!</definedName>
    <definedName name="XRefPaste45" localSheetId="9" hidden="1">#REF!</definedName>
    <definedName name="XRefPaste45" localSheetId="3" hidden="1">#REF!</definedName>
    <definedName name="XRefPaste45" localSheetId="5" hidden="1">#REF!</definedName>
    <definedName name="XRefPaste45" localSheetId="8" hidden="1">#REF!</definedName>
    <definedName name="XRefPaste45" localSheetId="7" hidden="1">#REF!</definedName>
    <definedName name="XRefPaste45" localSheetId="10" hidden="1">#REF!</definedName>
    <definedName name="XRefPaste45" hidden="1">#REF!</definedName>
    <definedName name="XRefPaste45Row" localSheetId="9" hidden="1">#REF!</definedName>
    <definedName name="XRefPaste45Row" localSheetId="3" hidden="1">#REF!</definedName>
    <definedName name="XRefPaste45Row" localSheetId="5" hidden="1">#REF!</definedName>
    <definedName name="XRefPaste45Row" localSheetId="8" hidden="1">#REF!</definedName>
    <definedName name="XRefPaste45Row" localSheetId="7" hidden="1">#REF!</definedName>
    <definedName name="XRefPaste45Row" localSheetId="10" hidden="1">#REF!</definedName>
    <definedName name="XRefPaste45Row" hidden="1">#REF!</definedName>
    <definedName name="XRefPaste46" localSheetId="9" hidden="1">#REF!</definedName>
    <definedName name="XRefPaste46" localSheetId="3" hidden="1">#REF!</definedName>
    <definedName name="XRefPaste46" localSheetId="5" hidden="1">#REF!</definedName>
    <definedName name="XRefPaste46" localSheetId="8" hidden="1">#REF!</definedName>
    <definedName name="XRefPaste46" localSheetId="7" hidden="1">#REF!</definedName>
    <definedName name="XRefPaste46" localSheetId="10" hidden="1">#REF!</definedName>
    <definedName name="XRefPaste46" hidden="1">#REF!</definedName>
    <definedName name="XRefPaste46Row" localSheetId="9" hidden="1">#REF!</definedName>
    <definedName name="XRefPaste46Row" localSheetId="3" hidden="1">#REF!</definedName>
    <definedName name="XRefPaste46Row" localSheetId="5" hidden="1">#REF!</definedName>
    <definedName name="XRefPaste46Row" localSheetId="8" hidden="1">#REF!</definedName>
    <definedName name="XRefPaste46Row" localSheetId="7" hidden="1">#REF!</definedName>
    <definedName name="XRefPaste46Row" localSheetId="10" hidden="1">#REF!</definedName>
    <definedName name="XRefPaste46Row" hidden="1">#REF!</definedName>
    <definedName name="XRefPaste47" localSheetId="9" hidden="1">#REF!</definedName>
    <definedName name="XRefPaste47" localSheetId="3" hidden="1">#REF!</definedName>
    <definedName name="XRefPaste47" localSheetId="5" hidden="1">#REF!</definedName>
    <definedName name="XRefPaste47" localSheetId="8" hidden="1">#REF!</definedName>
    <definedName name="XRefPaste47" localSheetId="7" hidden="1">#REF!</definedName>
    <definedName name="XRefPaste47" localSheetId="10" hidden="1">#REF!</definedName>
    <definedName name="XRefPaste47" hidden="1">#REF!</definedName>
    <definedName name="XRefPaste47Row" localSheetId="9" hidden="1">#REF!</definedName>
    <definedName name="XRefPaste47Row" localSheetId="3" hidden="1">#REF!</definedName>
    <definedName name="XRefPaste47Row" localSheetId="5" hidden="1">#REF!</definedName>
    <definedName name="XRefPaste47Row" localSheetId="8" hidden="1">#REF!</definedName>
    <definedName name="XRefPaste47Row" localSheetId="7" hidden="1">#REF!</definedName>
    <definedName name="XRefPaste47Row" localSheetId="10" hidden="1">#REF!</definedName>
    <definedName name="XRefPaste47Row" hidden="1">#REF!</definedName>
    <definedName name="XRefPaste48" localSheetId="9" hidden="1">#REF!</definedName>
    <definedName name="XRefPaste48" localSheetId="3" hidden="1">#REF!</definedName>
    <definedName name="XRefPaste48" localSheetId="5" hidden="1">#REF!</definedName>
    <definedName name="XRefPaste48" localSheetId="8" hidden="1">#REF!</definedName>
    <definedName name="XRefPaste48" localSheetId="7" hidden="1">#REF!</definedName>
    <definedName name="XRefPaste48" localSheetId="10" hidden="1">#REF!</definedName>
    <definedName name="XRefPaste48" hidden="1">#REF!</definedName>
    <definedName name="XRefPaste48Row" localSheetId="9" hidden="1">#REF!</definedName>
    <definedName name="XRefPaste48Row" localSheetId="3" hidden="1">#REF!</definedName>
    <definedName name="XRefPaste48Row" localSheetId="5" hidden="1">#REF!</definedName>
    <definedName name="XRefPaste48Row" localSheetId="8" hidden="1">#REF!</definedName>
    <definedName name="XRefPaste48Row" localSheetId="7" hidden="1">#REF!</definedName>
    <definedName name="XRefPaste48Row" localSheetId="10" hidden="1">#REF!</definedName>
    <definedName name="XRefPaste48Row" hidden="1">#REF!</definedName>
    <definedName name="XRefPaste4Row" localSheetId="9" hidden="1">#REF!</definedName>
    <definedName name="XRefPaste4Row" localSheetId="3" hidden="1">#REF!</definedName>
    <definedName name="XRefPaste4Row" localSheetId="5" hidden="1">#REF!</definedName>
    <definedName name="XRefPaste4Row" localSheetId="8" hidden="1">#REF!</definedName>
    <definedName name="XRefPaste4Row" localSheetId="7" hidden="1">#REF!</definedName>
    <definedName name="XRefPaste4Row" localSheetId="10" hidden="1">#REF!</definedName>
    <definedName name="XRefPaste4Row" hidden="1">#REF!</definedName>
    <definedName name="XRefPaste5" localSheetId="9" hidden="1">#REF!</definedName>
    <definedName name="XRefPaste5" localSheetId="5" hidden="1">#REF!</definedName>
    <definedName name="XRefPaste5" localSheetId="8" hidden="1">#REF!</definedName>
    <definedName name="XRefPaste5" localSheetId="7" hidden="1">#REF!</definedName>
    <definedName name="XRefPaste5" localSheetId="10" hidden="1">#REF!</definedName>
    <definedName name="XRefPaste5" hidden="1">#REF!</definedName>
    <definedName name="XRefPaste50" localSheetId="9" hidden="1">#REF!</definedName>
    <definedName name="XRefPaste50" localSheetId="3" hidden="1">#REF!</definedName>
    <definedName name="XRefPaste50" localSheetId="5" hidden="1">#REF!</definedName>
    <definedName name="XRefPaste50" localSheetId="8" hidden="1">#REF!</definedName>
    <definedName name="XRefPaste50" localSheetId="7" hidden="1">#REF!</definedName>
    <definedName name="XRefPaste50" localSheetId="10" hidden="1">#REF!</definedName>
    <definedName name="XRefPaste50" hidden="1">#REF!</definedName>
    <definedName name="XRefPaste50Row" localSheetId="9" hidden="1">#REF!</definedName>
    <definedName name="XRefPaste50Row" localSheetId="3" hidden="1">#REF!</definedName>
    <definedName name="XRefPaste50Row" localSheetId="5" hidden="1">#REF!</definedName>
    <definedName name="XRefPaste50Row" localSheetId="8" hidden="1">#REF!</definedName>
    <definedName name="XRefPaste50Row" localSheetId="7" hidden="1">#REF!</definedName>
    <definedName name="XRefPaste50Row" localSheetId="10" hidden="1">#REF!</definedName>
    <definedName name="XRefPaste50Row" hidden="1">#REF!</definedName>
    <definedName name="XRefPaste51" localSheetId="9" hidden="1">#REF!</definedName>
    <definedName name="XRefPaste51" localSheetId="3" hidden="1">#REF!</definedName>
    <definedName name="XRefPaste51" localSheetId="5" hidden="1">#REF!</definedName>
    <definedName name="XRefPaste51" localSheetId="8" hidden="1">#REF!</definedName>
    <definedName name="XRefPaste51" localSheetId="7" hidden="1">#REF!</definedName>
    <definedName name="XRefPaste51" localSheetId="10" hidden="1">#REF!</definedName>
    <definedName name="XRefPaste51" hidden="1">#REF!</definedName>
    <definedName name="XRefPaste51Row" localSheetId="9" hidden="1">#REF!</definedName>
    <definedName name="XRefPaste51Row" localSheetId="3" hidden="1">#REF!</definedName>
    <definedName name="XRefPaste51Row" localSheetId="5" hidden="1">#REF!</definedName>
    <definedName name="XRefPaste51Row" localSheetId="8" hidden="1">#REF!</definedName>
    <definedName name="XRefPaste51Row" localSheetId="7" hidden="1">#REF!</definedName>
    <definedName name="XRefPaste51Row" localSheetId="10" hidden="1">#REF!</definedName>
    <definedName name="XRefPaste51Row" hidden="1">#REF!</definedName>
    <definedName name="XRefPaste52" localSheetId="9" hidden="1">#REF!</definedName>
    <definedName name="XRefPaste52" localSheetId="3" hidden="1">#REF!</definedName>
    <definedName name="XRefPaste52" localSheetId="5" hidden="1">#REF!</definedName>
    <definedName name="XRefPaste52" localSheetId="8" hidden="1">#REF!</definedName>
    <definedName name="XRefPaste52" localSheetId="7" hidden="1">#REF!</definedName>
    <definedName name="XRefPaste52" localSheetId="10" hidden="1">#REF!</definedName>
    <definedName name="XRefPaste52" hidden="1">#REF!</definedName>
    <definedName name="XRefPaste52Row" localSheetId="9" hidden="1">#REF!</definedName>
    <definedName name="XRefPaste52Row" localSheetId="3" hidden="1">#REF!</definedName>
    <definedName name="XRefPaste52Row" localSheetId="5" hidden="1">#REF!</definedName>
    <definedName name="XRefPaste52Row" localSheetId="8" hidden="1">#REF!</definedName>
    <definedName name="XRefPaste52Row" localSheetId="7" hidden="1">#REF!</definedName>
    <definedName name="XRefPaste52Row" localSheetId="10" hidden="1">#REF!</definedName>
    <definedName name="XRefPaste52Row" hidden="1">#REF!</definedName>
    <definedName name="XRefPaste53" localSheetId="9" hidden="1">#REF!</definedName>
    <definedName name="XRefPaste53" localSheetId="3" hidden="1">#REF!</definedName>
    <definedName name="XRefPaste53" localSheetId="5" hidden="1">#REF!</definedName>
    <definedName name="XRefPaste53" localSheetId="8" hidden="1">#REF!</definedName>
    <definedName name="XRefPaste53" localSheetId="7" hidden="1">#REF!</definedName>
    <definedName name="XRefPaste53" localSheetId="10" hidden="1">#REF!</definedName>
    <definedName name="XRefPaste53" hidden="1">#REF!</definedName>
    <definedName name="XRefPaste53Row" localSheetId="9" hidden="1">#REF!</definedName>
    <definedName name="XRefPaste53Row" localSheetId="3" hidden="1">#REF!</definedName>
    <definedName name="XRefPaste53Row" localSheetId="5" hidden="1">#REF!</definedName>
    <definedName name="XRefPaste53Row" localSheetId="8" hidden="1">#REF!</definedName>
    <definedName name="XRefPaste53Row" localSheetId="7" hidden="1">#REF!</definedName>
    <definedName name="XRefPaste53Row" localSheetId="10" hidden="1">#REF!</definedName>
    <definedName name="XRefPaste53Row" hidden="1">#REF!</definedName>
    <definedName name="XRefPaste54" localSheetId="9" hidden="1">#REF!</definedName>
    <definedName name="XRefPaste54" localSheetId="3" hidden="1">#REF!</definedName>
    <definedName name="XRefPaste54" localSheetId="5" hidden="1">#REF!</definedName>
    <definedName name="XRefPaste54" localSheetId="8" hidden="1">#REF!</definedName>
    <definedName name="XRefPaste54" localSheetId="7" hidden="1">#REF!</definedName>
    <definedName name="XRefPaste54" localSheetId="10" hidden="1">#REF!</definedName>
    <definedName name="XRefPaste54" hidden="1">#REF!</definedName>
    <definedName name="XRefPaste54Row" localSheetId="9" hidden="1">#REF!</definedName>
    <definedName name="XRefPaste54Row" localSheetId="3" hidden="1">#REF!</definedName>
    <definedName name="XRefPaste54Row" localSheetId="5" hidden="1">#REF!</definedName>
    <definedName name="XRefPaste54Row" localSheetId="8" hidden="1">#REF!</definedName>
    <definedName name="XRefPaste54Row" localSheetId="7" hidden="1">#REF!</definedName>
    <definedName name="XRefPaste54Row" localSheetId="10" hidden="1">#REF!</definedName>
    <definedName name="XRefPaste54Row" hidden="1">#REF!</definedName>
    <definedName name="XRefPaste55" localSheetId="9" hidden="1">#REF!</definedName>
    <definedName name="XRefPaste55" localSheetId="3" hidden="1">#REF!</definedName>
    <definedName name="XRefPaste55" localSheetId="5" hidden="1">#REF!</definedName>
    <definedName name="XRefPaste55" localSheetId="8" hidden="1">#REF!</definedName>
    <definedName name="XRefPaste55" localSheetId="7" hidden="1">#REF!</definedName>
    <definedName name="XRefPaste55" localSheetId="10" hidden="1">#REF!</definedName>
    <definedName name="XRefPaste55" hidden="1">#REF!</definedName>
    <definedName name="XRefPaste55Row" localSheetId="9" hidden="1">#REF!</definedName>
    <definedName name="XRefPaste55Row" localSheetId="3" hidden="1">#REF!</definedName>
    <definedName name="XRefPaste55Row" localSheetId="5" hidden="1">#REF!</definedName>
    <definedName name="XRefPaste55Row" localSheetId="8" hidden="1">#REF!</definedName>
    <definedName name="XRefPaste55Row" localSheetId="7" hidden="1">#REF!</definedName>
    <definedName name="XRefPaste55Row" localSheetId="10" hidden="1">#REF!</definedName>
    <definedName name="XRefPaste55Row" hidden="1">#REF!</definedName>
    <definedName name="XRefPaste56" localSheetId="9" hidden="1">#REF!</definedName>
    <definedName name="XRefPaste56" localSheetId="3" hidden="1">#REF!</definedName>
    <definedName name="XRefPaste56" localSheetId="5" hidden="1">#REF!</definedName>
    <definedName name="XRefPaste56" localSheetId="8" hidden="1">#REF!</definedName>
    <definedName name="XRefPaste56" localSheetId="7" hidden="1">#REF!</definedName>
    <definedName name="XRefPaste56" localSheetId="10" hidden="1">#REF!</definedName>
    <definedName name="XRefPaste56" hidden="1">#REF!</definedName>
    <definedName name="XRefPaste56Row" localSheetId="9" hidden="1">#REF!</definedName>
    <definedName name="XRefPaste56Row" localSheetId="3" hidden="1">#REF!</definedName>
    <definedName name="XRefPaste56Row" localSheetId="5" hidden="1">#REF!</definedName>
    <definedName name="XRefPaste56Row" localSheetId="8" hidden="1">#REF!</definedName>
    <definedName name="XRefPaste56Row" localSheetId="7" hidden="1">#REF!</definedName>
    <definedName name="XRefPaste56Row" localSheetId="10" hidden="1">#REF!</definedName>
    <definedName name="XRefPaste56Row" hidden="1">#REF!</definedName>
    <definedName name="XRefPaste57" localSheetId="9" hidden="1">#REF!</definedName>
    <definedName name="XRefPaste57" localSheetId="3" hidden="1">#REF!</definedName>
    <definedName name="XRefPaste57" localSheetId="5" hidden="1">#REF!</definedName>
    <definedName name="XRefPaste57" localSheetId="8" hidden="1">#REF!</definedName>
    <definedName name="XRefPaste57" localSheetId="7" hidden="1">#REF!</definedName>
    <definedName name="XRefPaste57" localSheetId="10" hidden="1">#REF!</definedName>
    <definedName name="XRefPaste57" hidden="1">#REF!</definedName>
    <definedName name="XRefPaste57Row" localSheetId="9" hidden="1">#REF!</definedName>
    <definedName name="XRefPaste57Row" localSheetId="3" hidden="1">#REF!</definedName>
    <definedName name="XRefPaste57Row" localSheetId="5" hidden="1">#REF!</definedName>
    <definedName name="XRefPaste57Row" localSheetId="8" hidden="1">#REF!</definedName>
    <definedName name="XRefPaste57Row" localSheetId="7" hidden="1">#REF!</definedName>
    <definedName name="XRefPaste57Row" localSheetId="10" hidden="1">#REF!</definedName>
    <definedName name="XRefPaste57Row" hidden="1">#REF!</definedName>
    <definedName name="XRefPaste58" localSheetId="9" hidden="1">#REF!</definedName>
    <definedName name="XRefPaste58" localSheetId="3" hidden="1">#REF!</definedName>
    <definedName name="XRefPaste58" localSheetId="5" hidden="1">#REF!</definedName>
    <definedName name="XRefPaste58" localSheetId="8" hidden="1">#REF!</definedName>
    <definedName name="XRefPaste58" localSheetId="7" hidden="1">#REF!</definedName>
    <definedName name="XRefPaste58" localSheetId="10" hidden="1">#REF!</definedName>
    <definedName name="XRefPaste58" hidden="1">#REF!</definedName>
    <definedName name="XRefPaste58Row" localSheetId="9" hidden="1">#REF!</definedName>
    <definedName name="XRefPaste58Row" localSheetId="3" hidden="1">#REF!</definedName>
    <definedName name="XRefPaste58Row" localSheetId="5" hidden="1">#REF!</definedName>
    <definedName name="XRefPaste58Row" localSheetId="8" hidden="1">#REF!</definedName>
    <definedName name="XRefPaste58Row" localSheetId="7" hidden="1">#REF!</definedName>
    <definedName name="XRefPaste58Row" localSheetId="10" hidden="1">#REF!</definedName>
    <definedName name="XRefPaste58Row" hidden="1">#REF!</definedName>
    <definedName name="XRefPaste59" localSheetId="9" hidden="1">#REF!</definedName>
    <definedName name="XRefPaste59" localSheetId="3" hidden="1">#REF!</definedName>
    <definedName name="XRefPaste59" localSheetId="5" hidden="1">#REF!</definedName>
    <definedName name="XRefPaste59" localSheetId="8" hidden="1">#REF!</definedName>
    <definedName name="XRefPaste59" localSheetId="7" hidden="1">#REF!</definedName>
    <definedName name="XRefPaste59" localSheetId="10" hidden="1">#REF!</definedName>
    <definedName name="XRefPaste59" hidden="1">#REF!</definedName>
    <definedName name="XRefPaste59Row" localSheetId="9" hidden="1">#REF!</definedName>
    <definedName name="XRefPaste59Row" localSheetId="3" hidden="1">#REF!</definedName>
    <definedName name="XRefPaste59Row" localSheetId="5" hidden="1">#REF!</definedName>
    <definedName name="XRefPaste59Row" localSheetId="8" hidden="1">#REF!</definedName>
    <definedName name="XRefPaste59Row" localSheetId="7" hidden="1">#REF!</definedName>
    <definedName name="XRefPaste59Row" localSheetId="10" hidden="1">#REF!</definedName>
    <definedName name="XRefPaste59Row" hidden="1">#REF!</definedName>
    <definedName name="XRefPaste5Row" localSheetId="9" hidden="1">#REF!</definedName>
    <definedName name="XRefPaste5Row" localSheetId="3" hidden="1">#REF!</definedName>
    <definedName name="XRefPaste5Row" localSheetId="5" hidden="1">#REF!</definedName>
    <definedName name="XRefPaste5Row" localSheetId="8" hidden="1">#REF!</definedName>
    <definedName name="XRefPaste5Row" localSheetId="7" hidden="1">#REF!</definedName>
    <definedName name="XRefPaste5Row" localSheetId="10" hidden="1">#REF!</definedName>
    <definedName name="XRefPaste5Row" hidden="1">#REF!</definedName>
    <definedName name="XRefPaste6" localSheetId="9" hidden="1">'[9]Imputações(NA)'!#REF!</definedName>
    <definedName name="XRefPaste6" localSheetId="3" hidden="1">'[9]Imputações(NA)'!#REF!</definedName>
    <definedName name="XRefPaste6" localSheetId="5" hidden="1">#REF!</definedName>
    <definedName name="XRefPaste6" localSheetId="8" hidden="1">'[9]Imputações(NA)'!#REF!</definedName>
    <definedName name="XRefPaste6" localSheetId="7" hidden="1">'[9]Imputações(NA)'!#REF!</definedName>
    <definedName name="XRefPaste6" localSheetId="10" hidden="1">'[9]Imputações(NA)'!#REF!</definedName>
    <definedName name="XRefPaste6" hidden="1">'[9]Imputações(NA)'!#REF!</definedName>
    <definedName name="XRefPaste60" localSheetId="9" hidden="1">#REF!</definedName>
    <definedName name="XRefPaste60" localSheetId="3" hidden="1">#REF!</definedName>
    <definedName name="XRefPaste60" localSheetId="5" hidden="1">#REF!</definedName>
    <definedName name="XRefPaste60" localSheetId="8" hidden="1">#REF!</definedName>
    <definedName name="XRefPaste60" localSheetId="7" hidden="1">#REF!</definedName>
    <definedName name="XRefPaste60" localSheetId="10" hidden="1">#REF!</definedName>
    <definedName name="XRefPaste60" hidden="1">#REF!</definedName>
    <definedName name="XRefPaste60Row" localSheetId="9" hidden="1">#REF!</definedName>
    <definedName name="XRefPaste60Row" localSheetId="3" hidden="1">#REF!</definedName>
    <definedName name="XRefPaste60Row" localSheetId="5" hidden="1">#REF!</definedName>
    <definedName name="XRefPaste60Row" localSheetId="8" hidden="1">#REF!</definedName>
    <definedName name="XRefPaste60Row" localSheetId="7" hidden="1">#REF!</definedName>
    <definedName name="XRefPaste60Row" localSheetId="10" hidden="1">#REF!</definedName>
    <definedName name="XRefPaste60Row" hidden="1">#REF!</definedName>
    <definedName name="XRefPaste61" localSheetId="9" hidden="1">#REF!</definedName>
    <definedName name="XRefPaste61" localSheetId="3" hidden="1">#REF!</definedName>
    <definedName name="XRefPaste61" localSheetId="5" hidden="1">#REF!</definedName>
    <definedName name="XRefPaste61" localSheetId="8" hidden="1">#REF!</definedName>
    <definedName name="XRefPaste61" localSheetId="7" hidden="1">#REF!</definedName>
    <definedName name="XRefPaste61" localSheetId="10" hidden="1">#REF!</definedName>
    <definedName name="XRefPaste61" hidden="1">#REF!</definedName>
    <definedName name="XRefPaste61Row" localSheetId="9" hidden="1">#REF!</definedName>
    <definedName name="XRefPaste61Row" localSheetId="3" hidden="1">#REF!</definedName>
    <definedName name="XRefPaste61Row" localSheetId="5" hidden="1">#REF!</definedName>
    <definedName name="XRefPaste61Row" localSheetId="8" hidden="1">#REF!</definedName>
    <definedName name="XRefPaste61Row" localSheetId="7" hidden="1">#REF!</definedName>
    <definedName name="XRefPaste61Row" localSheetId="10" hidden="1">#REF!</definedName>
    <definedName name="XRefPaste61Row" hidden="1">#REF!</definedName>
    <definedName name="XRefPaste62" localSheetId="9" hidden="1">#REF!</definedName>
    <definedName name="XRefPaste62" localSheetId="3" hidden="1">#REF!</definedName>
    <definedName name="XRefPaste62" localSheetId="5" hidden="1">#REF!</definedName>
    <definedName name="XRefPaste62" localSheetId="8" hidden="1">#REF!</definedName>
    <definedName name="XRefPaste62" localSheetId="7" hidden="1">#REF!</definedName>
    <definedName name="XRefPaste62" localSheetId="10" hidden="1">#REF!</definedName>
    <definedName name="XRefPaste62" hidden="1">#REF!</definedName>
    <definedName name="XRefPaste62Row" localSheetId="9" hidden="1">#REF!</definedName>
    <definedName name="XRefPaste62Row" localSheetId="3" hidden="1">#REF!</definedName>
    <definedName name="XRefPaste62Row" localSheetId="5" hidden="1">#REF!</definedName>
    <definedName name="XRefPaste62Row" localSheetId="8" hidden="1">#REF!</definedName>
    <definedName name="XRefPaste62Row" localSheetId="7" hidden="1">#REF!</definedName>
    <definedName name="XRefPaste62Row" localSheetId="10" hidden="1">#REF!</definedName>
    <definedName name="XRefPaste62Row" hidden="1">#REF!</definedName>
    <definedName name="XRefPaste63" localSheetId="9" hidden="1">#REF!</definedName>
    <definedName name="XRefPaste63" localSheetId="3" hidden="1">#REF!</definedName>
    <definedName name="XRefPaste63" localSheetId="5" hidden="1">#REF!</definedName>
    <definedName name="XRefPaste63" localSheetId="8" hidden="1">#REF!</definedName>
    <definedName name="XRefPaste63" localSheetId="7" hidden="1">#REF!</definedName>
    <definedName name="XRefPaste63" localSheetId="10" hidden="1">#REF!</definedName>
    <definedName name="XRefPaste63" hidden="1">#REF!</definedName>
    <definedName name="XRefPaste63Row" localSheetId="9" hidden="1">#REF!</definedName>
    <definedName name="XRefPaste63Row" localSheetId="3" hidden="1">#REF!</definedName>
    <definedName name="XRefPaste63Row" localSheetId="5" hidden="1">#REF!</definedName>
    <definedName name="XRefPaste63Row" localSheetId="8" hidden="1">#REF!</definedName>
    <definedName name="XRefPaste63Row" localSheetId="7" hidden="1">#REF!</definedName>
    <definedName name="XRefPaste63Row" localSheetId="10" hidden="1">#REF!</definedName>
    <definedName name="XRefPaste63Row" hidden="1">#REF!</definedName>
    <definedName name="XRefPaste64" localSheetId="9" hidden="1">#REF!</definedName>
    <definedName name="XRefPaste64" localSheetId="3" hidden="1">#REF!</definedName>
    <definedName name="XRefPaste64" localSheetId="5" hidden="1">#REF!</definedName>
    <definedName name="XRefPaste64" localSheetId="8" hidden="1">#REF!</definedName>
    <definedName name="XRefPaste64" localSheetId="7" hidden="1">#REF!</definedName>
    <definedName name="XRefPaste64" localSheetId="10" hidden="1">#REF!</definedName>
    <definedName name="XRefPaste64" hidden="1">#REF!</definedName>
    <definedName name="XRefPaste64Row" localSheetId="9" hidden="1">#REF!</definedName>
    <definedName name="XRefPaste64Row" localSheetId="3" hidden="1">#REF!</definedName>
    <definedName name="XRefPaste64Row" localSheetId="5" hidden="1">#REF!</definedName>
    <definedName name="XRefPaste64Row" localSheetId="8" hidden="1">#REF!</definedName>
    <definedName name="XRefPaste64Row" localSheetId="7" hidden="1">#REF!</definedName>
    <definedName name="XRefPaste64Row" localSheetId="10" hidden="1">#REF!</definedName>
    <definedName name="XRefPaste64Row" hidden="1">#REF!</definedName>
    <definedName name="XRefPaste66" localSheetId="9" hidden="1">#REF!</definedName>
    <definedName name="XRefPaste66" localSheetId="3" hidden="1">#REF!</definedName>
    <definedName name="XRefPaste66" localSheetId="5" hidden="1">#REF!</definedName>
    <definedName name="XRefPaste66" localSheetId="8" hidden="1">#REF!</definedName>
    <definedName name="XRefPaste66" localSheetId="7" hidden="1">#REF!</definedName>
    <definedName name="XRefPaste66" localSheetId="10" hidden="1">#REF!</definedName>
    <definedName name="XRefPaste66" hidden="1">#REF!</definedName>
    <definedName name="XRefPaste66Row" localSheetId="9" hidden="1">#REF!</definedName>
    <definedName name="XRefPaste66Row" localSheetId="3" hidden="1">#REF!</definedName>
    <definedName name="XRefPaste66Row" localSheetId="5" hidden="1">#REF!</definedName>
    <definedName name="XRefPaste66Row" localSheetId="8" hidden="1">#REF!</definedName>
    <definedName name="XRefPaste66Row" localSheetId="7" hidden="1">#REF!</definedName>
    <definedName name="XRefPaste66Row" localSheetId="10" hidden="1">#REF!</definedName>
    <definedName name="XRefPaste66Row" hidden="1">#REF!</definedName>
    <definedName name="XRefPaste67" localSheetId="9" hidden="1">#REF!</definedName>
    <definedName name="XRefPaste67" localSheetId="3" hidden="1">#REF!</definedName>
    <definedName name="XRefPaste67" localSheetId="5" hidden="1">#REF!</definedName>
    <definedName name="XRefPaste67" localSheetId="8" hidden="1">#REF!</definedName>
    <definedName name="XRefPaste67" localSheetId="7" hidden="1">#REF!</definedName>
    <definedName name="XRefPaste67" localSheetId="10" hidden="1">#REF!</definedName>
    <definedName name="XRefPaste67" hidden="1">#REF!</definedName>
    <definedName name="XRefPaste67Row" localSheetId="9" hidden="1">#REF!</definedName>
    <definedName name="XRefPaste67Row" localSheetId="3" hidden="1">#REF!</definedName>
    <definedName name="XRefPaste67Row" localSheetId="5" hidden="1">#REF!</definedName>
    <definedName name="XRefPaste67Row" localSheetId="8" hidden="1">#REF!</definedName>
    <definedName name="XRefPaste67Row" localSheetId="7" hidden="1">#REF!</definedName>
    <definedName name="XRefPaste67Row" localSheetId="10" hidden="1">#REF!</definedName>
    <definedName name="XRefPaste67Row" hidden="1">#REF!</definedName>
    <definedName name="XRefPaste68" localSheetId="9" hidden="1">#REF!</definedName>
    <definedName name="XRefPaste68" localSheetId="3" hidden="1">#REF!</definedName>
    <definedName name="XRefPaste68" localSheetId="5" hidden="1">#REF!</definedName>
    <definedName name="XRefPaste68" localSheetId="8" hidden="1">#REF!</definedName>
    <definedName name="XRefPaste68" localSheetId="7" hidden="1">#REF!</definedName>
    <definedName name="XRefPaste68" localSheetId="10" hidden="1">#REF!</definedName>
    <definedName name="XRefPaste68" hidden="1">#REF!</definedName>
    <definedName name="XRefPaste68Row" localSheetId="9" hidden="1">#REF!</definedName>
    <definedName name="XRefPaste68Row" localSheetId="3" hidden="1">#REF!</definedName>
    <definedName name="XRefPaste68Row" localSheetId="5" hidden="1">#REF!</definedName>
    <definedName name="XRefPaste68Row" localSheetId="8" hidden="1">#REF!</definedName>
    <definedName name="XRefPaste68Row" localSheetId="7" hidden="1">#REF!</definedName>
    <definedName name="XRefPaste68Row" localSheetId="10" hidden="1">#REF!</definedName>
    <definedName name="XRefPaste68Row" hidden="1">#REF!</definedName>
    <definedName name="XRefPaste69" localSheetId="9" hidden="1">#REF!</definedName>
    <definedName name="XRefPaste69" localSheetId="3" hidden="1">#REF!</definedName>
    <definedName name="XRefPaste69" localSheetId="5" hidden="1">#REF!</definedName>
    <definedName name="XRefPaste69" localSheetId="8" hidden="1">#REF!</definedName>
    <definedName name="XRefPaste69" localSheetId="7" hidden="1">#REF!</definedName>
    <definedName name="XRefPaste69" localSheetId="10" hidden="1">#REF!</definedName>
    <definedName name="XRefPaste69" hidden="1">#REF!</definedName>
    <definedName name="XRefPaste69Row" localSheetId="9" hidden="1">#REF!</definedName>
    <definedName name="XRefPaste69Row" localSheetId="3" hidden="1">#REF!</definedName>
    <definedName name="XRefPaste69Row" localSheetId="5" hidden="1">#REF!</definedName>
    <definedName name="XRefPaste69Row" localSheetId="8" hidden="1">#REF!</definedName>
    <definedName name="XRefPaste69Row" localSheetId="7" hidden="1">#REF!</definedName>
    <definedName name="XRefPaste69Row" localSheetId="10" hidden="1">#REF!</definedName>
    <definedName name="XRefPaste69Row" hidden="1">#REF!</definedName>
    <definedName name="XRefPaste6Row" localSheetId="9" hidden="1">#REF!</definedName>
    <definedName name="XRefPaste6Row" localSheetId="3" hidden="1">#REF!</definedName>
    <definedName name="XRefPaste6Row" localSheetId="5" hidden="1">[10]XREF!#REF!</definedName>
    <definedName name="XRefPaste6Row" localSheetId="8" hidden="1">#REF!</definedName>
    <definedName name="XRefPaste6Row" localSheetId="7" hidden="1">#REF!</definedName>
    <definedName name="XRefPaste6Row" localSheetId="10" hidden="1">#REF!</definedName>
    <definedName name="XRefPaste6Row" hidden="1">#REF!</definedName>
    <definedName name="XRefPaste7" localSheetId="9" hidden="1">'[9]Imputações(NA)'!#REF!</definedName>
    <definedName name="XRefPaste7" localSheetId="3" hidden="1">'[9]Imputações(NA)'!#REF!</definedName>
    <definedName name="XRefPaste7" localSheetId="5" hidden="1">#REF!</definedName>
    <definedName name="XRefPaste7" localSheetId="8" hidden="1">'[9]Imputações(NA)'!#REF!</definedName>
    <definedName name="XRefPaste7" localSheetId="7" hidden="1">'[9]Imputações(NA)'!#REF!</definedName>
    <definedName name="XRefPaste7" localSheetId="10" hidden="1">'[9]Imputações(NA)'!#REF!</definedName>
    <definedName name="XRefPaste7" hidden="1">'[9]Imputações(NA)'!#REF!</definedName>
    <definedName name="XRefPaste70" localSheetId="9" hidden="1">#REF!</definedName>
    <definedName name="XRefPaste70" localSheetId="3" hidden="1">#REF!</definedName>
    <definedName name="XRefPaste70" localSheetId="5" hidden="1">#REF!</definedName>
    <definedName name="XRefPaste70" localSheetId="8" hidden="1">#REF!</definedName>
    <definedName name="XRefPaste70" localSheetId="7" hidden="1">#REF!</definedName>
    <definedName name="XRefPaste70" localSheetId="10" hidden="1">#REF!</definedName>
    <definedName name="XRefPaste70" hidden="1">#REF!</definedName>
    <definedName name="XRefPaste70Row" localSheetId="9" hidden="1">#REF!</definedName>
    <definedName name="XRefPaste70Row" localSheetId="3" hidden="1">#REF!</definedName>
    <definedName name="XRefPaste70Row" localSheetId="5" hidden="1">#REF!</definedName>
    <definedName name="XRefPaste70Row" localSheetId="8" hidden="1">#REF!</definedName>
    <definedName name="XRefPaste70Row" localSheetId="7" hidden="1">#REF!</definedName>
    <definedName name="XRefPaste70Row" localSheetId="10" hidden="1">#REF!</definedName>
    <definedName name="XRefPaste70Row" hidden="1">#REF!</definedName>
    <definedName name="XRefPaste71" localSheetId="9" hidden="1">#REF!</definedName>
    <definedName name="XRefPaste71" localSheetId="3" hidden="1">#REF!</definedName>
    <definedName name="XRefPaste71" localSheetId="5" hidden="1">#REF!</definedName>
    <definedName name="XRefPaste71" localSheetId="8" hidden="1">#REF!</definedName>
    <definedName name="XRefPaste71" localSheetId="7" hidden="1">#REF!</definedName>
    <definedName name="XRefPaste71" localSheetId="10" hidden="1">#REF!</definedName>
    <definedName name="XRefPaste71" hidden="1">#REF!</definedName>
    <definedName name="XRefPaste71Row" localSheetId="9" hidden="1">#REF!</definedName>
    <definedName name="XRefPaste71Row" localSheetId="3" hidden="1">#REF!</definedName>
    <definedName name="XRefPaste71Row" localSheetId="5" hidden="1">#REF!</definedName>
    <definedName name="XRefPaste71Row" localSheetId="8" hidden="1">#REF!</definedName>
    <definedName name="XRefPaste71Row" localSheetId="7" hidden="1">#REF!</definedName>
    <definedName name="XRefPaste71Row" localSheetId="10" hidden="1">#REF!</definedName>
    <definedName name="XRefPaste71Row" hidden="1">#REF!</definedName>
    <definedName name="XRefPaste72" localSheetId="9" hidden="1">#REF!</definedName>
    <definedName name="XRefPaste72" localSheetId="3" hidden="1">#REF!</definedName>
    <definedName name="XRefPaste72" localSheetId="5" hidden="1">#REF!</definedName>
    <definedName name="XRefPaste72" localSheetId="8" hidden="1">#REF!</definedName>
    <definedName name="XRefPaste72" localSheetId="7" hidden="1">#REF!</definedName>
    <definedName name="XRefPaste72" localSheetId="10" hidden="1">#REF!</definedName>
    <definedName name="XRefPaste72" hidden="1">#REF!</definedName>
    <definedName name="XRefPaste72Row" localSheetId="9" hidden="1">#REF!</definedName>
    <definedName name="XRefPaste72Row" localSheetId="3" hidden="1">#REF!</definedName>
    <definedName name="XRefPaste72Row" localSheetId="5" hidden="1">#REF!</definedName>
    <definedName name="XRefPaste72Row" localSheetId="8" hidden="1">#REF!</definedName>
    <definedName name="XRefPaste72Row" localSheetId="7" hidden="1">#REF!</definedName>
    <definedName name="XRefPaste72Row" localSheetId="10" hidden="1">#REF!</definedName>
    <definedName name="XRefPaste72Row" hidden="1">#REF!</definedName>
    <definedName name="XRefPaste73" localSheetId="9" hidden="1">#REF!</definedName>
    <definedName name="XRefPaste73" localSheetId="3" hidden="1">#REF!</definedName>
    <definedName name="XRefPaste73" localSheetId="5" hidden="1">#REF!</definedName>
    <definedName name="XRefPaste73" localSheetId="8" hidden="1">#REF!</definedName>
    <definedName name="XRefPaste73" localSheetId="7" hidden="1">#REF!</definedName>
    <definedName name="XRefPaste73" localSheetId="10" hidden="1">#REF!</definedName>
    <definedName name="XRefPaste73" hidden="1">#REF!</definedName>
    <definedName name="XRefPaste73Row" localSheetId="9" hidden="1">#REF!</definedName>
    <definedName name="XRefPaste73Row" localSheetId="3" hidden="1">#REF!</definedName>
    <definedName name="XRefPaste73Row" localSheetId="5" hidden="1">#REF!</definedName>
    <definedName name="XRefPaste73Row" localSheetId="8" hidden="1">#REF!</definedName>
    <definedName name="XRefPaste73Row" localSheetId="7" hidden="1">#REF!</definedName>
    <definedName name="XRefPaste73Row" localSheetId="10" hidden="1">#REF!</definedName>
    <definedName name="XRefPaste73Row" hidden="1">#REF!</definedName>
    <definedName name="XRefPaste74" localSheetId="9" hidden="1">#REF!</definedName>
    <definedName name="XRefPaste74" localSheetId="3" hidden="1">#REF!</definedName>
    <definedName name="XRefPaste74" localSheetId="5" hidden="1">#REF!</definedName>
    <definedName name="XRefPaste74" localSheetId="8" hidden="1">#REF!</definedName>
    <definedName name="XRefPaste74" localSheetId="7" hidden="1">#REF!</definedName>
    <definedName name="XRefPaste74" localSheetId="10" hidden="1">#REF!</definedName>
    <definedName name="XRefPaste74" hidden="1">#REF!</definedName>
    <definedName name="XRefPaste74Row" localSheetId="9" hidden="1">#REF!</definedName>
    <definedName name="XRefPaste74Row" localSheetId="3" hidden="1">#REF!</definedName>
    <definedName name="XRefPaste74Row" localSheetId="5" hidden="1">#REF!</definedName>
    <definedName name="XRefPaste74Row" localSheetId="8" hidden="1">#REF!</definedName>
    <definedName name="XRefPaste74Row" localSheetId="7" hidden="1">#REF!</definedName>
    <definedName name="XRefPaste74Row" localSheetId="10" hidden="1">#REF!</definedName>
    <definedName name="XRefPaste74Row" hidden="1">#REF!</definedName>
    <definedName name="XRefPaste75" localSheetId="9" hidden="1">#REF!</definedName>
    <definedName name="XRefPaste75" localSheetId="3" hidden="1">#REF!</definedName>
    <definedName name="XRefPaste75" localSheetId="5" hidden="1">#REF!</definedName>
    <definedName name="XRefPaste75" localSheetId="8" hidden="1">#REF!</definedName>
    <definedName name="XRefPaste75" localSheetId="7" hidden="1">#REF!</definedName>
    <definedName name="XRefPaste75" localSheetId="10" hidden="1">#REF!</definedName>
    <definedName name="XRefPaste75" hidden="1">#REF!</definedName>
    <definedName name="XRefPaste75Row" localSheetId="9" hidden="1">#REF!</definedName>
    <definedName name="XRefPaste75Row" localSheetId="3" hidden="1">#REF!</definedName>
    <definedName name="XRefPaste75Row" localSheetId="5" hidden="1">#REF!</definedName>
    <definedName name="XRefPaste75Row" localSheetId="8" hidden="1">#REF!</definedName>
    <definedName name="XRefPaste75Row" localSheetId="7" hidden="1">#REF!</definedName>
    <definedName name="XRefPaste75Row" localSheetId="10" hidden="1">#REF!</definedName>
    <definedName name="XRefPaste75Row" hidden="1">#REF!</definedName>
    <definedName name="XRefPaste76" localSheetId="9" hidden="1">#REF!</definedName>
    <definedName name="XRefPaste76" localSheetId="3" hidden="1">#REF!</definedName>
    <definedName name="XRefPaste76" localSheetId="5" hidden="1">#REF!</definedName>
    <definedName name="XRefPaste76" localSheetId="8" hidden="1">#REF!</definedName>
    <definedName name="XRefPaste76" localSheetId="7" hidden="1">#REF!</definedName>
    <definedName name="XRefPaste76" localSheetId="10" hidden="1">#REF!</definedName>
    <definedName name="XRefPaste76" hidden="1">#REF!</definedName>
    <definedName name="XRefPaste76Row" localSheetId="9" hidden="1">#REF!</definedName>
    <definedName name="XRefPaste76Row" localSheetId="3" hidden="1">#REF!</definedName>
    <definedName name="XRefPaste76Row" localSheetId="5" hidden="1">#REF!</definedName>
    <definedName name="XRefPaste76Row" localSheetId="8" hidden="1">#REF!</definedName>
    <definedName name="XRefPaste76Row" localSheetId="7" hidden="1">#REF!</definedName>
    <definedName name="XRefPaste76Row" localSheetId="10" hidden="1">#REF!</definedName>
    <definedName name="XRefPaste76Row" hidden="1">#REF!</definedName>
    <definedName name="XRefPaste77" localSheetId="9" hidden="1">#REF!</definedName>
    <definedName name="XRefPaste77" localSheetId="3" hidden="1">#REF!</definedName>
    <definedName name="XRefPaste77" localSheetId="5" hidden="1">#REF!</definedName>
    <definedName name="XRefPaste77" localSheetId="8" hidden="1">#REF!</definedName>
    <definedName name="XRefPaste77" localSheetId="7" hidden="1">#REF!</definedName>
    <definedName name="XRefPaste77" localSheetId="10" hidden="1">#REF!</definedName>
    <definedName name="XRefPaste77" hidden="1">#REF!</definedName>
    <definedName name="XRefPaste77Row" localSheetId="9" hidden="1">#REF!</definedName>
    <definedName name="XRefPaste77Row" localSheetId="3" hidden="1">#REF!</definedName>
    <definedName name="XRefPaste77Row" localSheetId="5" hidden="1">#REF!</definedName>
    <definedName name="XRefPaste77Row" localSheetId="8" hidden="1">#REF!</definedName>
    <definedName name="XRefPaste77Row" localSheetId="7" hidden="1">#REF!</definedName>
    <definedName name="XRefPaste77Row" localSheetId="10" hidden="1">#REF!</definedName>
    <definedName name="XRefPaste77Row" hidden="1">#REF!</definedName>
    <definedName name="XRefPaste78" localSheetId="9" hidden="1">#REF!</definedName>
    <definedName name="XRefPaste78" localSheetId="3" hidden="1">#REF!</definedName>
    <definedName name="XRefPaste78" localSheetId="5" hidden="1">#REF!</definedName>
    <definedName name="XRefPaste78" localSheetId="8" hidden="1">#REF!</definedName>
    <definedName name="XRefPaste78" localSheetId="7" hidden="1">#REF!</definedName>
    <definedName name="XRefPaste78" localSheetId="10" hidden="1">#REF!</definedName>
    <definedName name="XRefPaste78" hidden="1">#REF!</definedName>
    <definedName name="XRefPaste78Row" localSheetId="9" hidden="1">#REF!</definedName>
    <definedName name="XRefPaste78Row" localSheetId="3" hidden="1">#REF!</definedName>
    <definedName name="XRefPaste78Row" localSheetId="5" hidden="1">#REF!</definedName>
    <definedName name="XRefPaste78Row" localSheetId="8" hidden="1">#REF!</definedName>
    <definedName name="XRefPaste78Row" localSheetId="7" hidden="1">#REF!</definedName>
    <definedName name="XRefPaste78Row" localSheetId="10" hidden="1">#REF!</definedName>
    <definedName name="XRefPaste78Row" hidden="1">#REF!</definedName>
    <definedName name="XRefPaste79" localSheetId="9" hidden="1">#REF!</definedName>
    <definedName name="XRefPaste79" localSheetId="3" hidden="1">#REF!</definedName>
    <definedName name="XRefPaste79" localSheetId="5" hidden="1">#REF!</definedName>
    <definedName name="XRefPaste79" localSheetId="8" hidden="1">#REF!</definedName>
    <definedName name="XRefPaste79" localSheetId="7" hidden="1">#REF!</definedName>
    <definedName name="XRefPaste79" localSheetId="10" hidden="1">#REF!</definedName>
    <definedName name="XRefPaste79" hidden="1">#REF!</definedName>
    <definedName name="XRefPaste79Row" localSheetId="9" hidden="1">#REF!</definedName>
    <definedName name="XRefPaste79Row" localSheetId="3" hidden="1">#REF!</definedName>
    <definedName name="XRefPaste79Row" localSheetId="5" hidden="1">#REF!</definedName>
    <definedName name="XRefPaste79Row" localSheetId="8" hidden="1">#REF!</definedName>
    <definedName name="XRefPaste79Row" localSheetId="7" hidden="1">#REF!</definedName>
    <definedName name="XRefPaste79Row" localSheetId="10" hidden="1">#REF!</definedName>
    <definedName name="XRefPaste79Row" hidden="1">#REF!</definedName>
    <definedName name="XRefPaste7Row" localSheetId="9" hidden="1">#REF!</definedName>
    <definedName name="XRefPaste7Row" localSheetId="3" hidden="1">#REF!</definedName>
    <definedName name="XRefPaste7Row" localSheetId="5" hidden="1">[10]XREF!#REF!</definedName>
    <definedName name="XRefPaste7Row" localSheetId="8" hidden="1">#REF!</definedName>
    <definedName name="XRefPaste7Row" localSheetId="7" hidden="1">#REF!</definedName>
    <definedName name="XRefPaste7Row" localSheetId="10" hidden="1">#REF!</definedName>
    <definedName name="XRefPaste7Row" hidden="1">#REF!</definedName>
    <definedName name="XRefPaste80" localSheetId="9" hidden="1">#REF!</definedName>
    <definedName name="XRefPaste80" localSheetId="3" hidden="1">#REF!</definedName>
    <definedName name="XRefPaste80" localSheetId="5" hidden="1">#REF!</definedName>
    <definedName name="XRefPaste80" localSheetId="8" hidden="1">#REF!</definedName>
    <definedName name="XRefPaste80" localSheetId="7" hidden="1">#REF!</definedName>
    <definedName name="XRefPaste80" localSheetId="10" hidden="1">#REF!</definedName>
    <definedName name="XRefPaste80" hidden="1">#REF!</definedName>
    <definedName name="XRefPaste80Row" localSheetId="9" hidden="1">#REF!</definedName>
    <definedName name="XRefPaste80Row" localSheetId="3" hidden="1">#REF!</definedName>
    <definedName name="XRefPaste80Row" localSheetId="5" hidden="1">#REF!</definedName>
    <definedName name="XRefPaste80Row" localSheetId="8" hidden="1">#REF!</definedName>
    <definedName name="XRefPaste80Row" localSheetId="7" hidden="1">#REF!</definedName>
    <definedName name="XRefPaste80Row" localSheetId="10" hidden="1">#REF!</definedName>
    <definedName name="XRefPaste80Row" hidden="1">#REF!</definedName>
    <definedName name="XRefPaste81" localSheetId="9" hidden="1">#REF!</definedName>
    <definedName name="XRefPaste81" localSheetId="3" hidden="1">#REF!</definedName>
    <definedName name="XRefPaste81" localSheetId="5" hidden="1">#REF!</definedName>
    <definedName name="XRefPaste81" localSheetId="8" hidden="1">#REF!</definedName>
    <definedName name="XRefPaste81" localSheetId="7" hidden="1">#REF!</definedName>
    <definedName name="XRefPaste81" localSheetId="10" hidden="1">#REF!</definedName>
    <definedName name="XRefPaste81" hidden="1">#REF!</definedName>
    <definedName name="XRefPaste81Row" localSheetId="9" hidden="1">#REF!</definedName>
    <definedName name="XRefPaste81Row" localSheetId="3" hidden="1">#REF!</definedName>
    <definedName name="XRefPaste81Row" localSheetId="5" hidden="1">#REF!</definedName>
    <definedName name="XRefPaste81Row" localSheetId="8" hidden="1">#REF!</definedName>
    <definedName name="XRefPaste81Row" localSheetId="7" hidden="1">#REF!</definedName>
    <definedName name="XRefPaste81Row" localSheetId="10" hidden="1">#REF!</definedName>
    <definedName name="XRefPaste81Row" hidden="1">#REF!</definedName>
    <definedName name="XRefPaste82" localSheetId="9" hidden="1">#REF!</definedName>
    <definedName name="XRefPaste82" localSheetId="3" hidden="1">#REF!</definedName>
    <definedName name="XRefPaste82" localSheetId="5" hidden="1">#REF!</definedName>
    <definedName name="XRefPaste82" localSheetId="8" hidden="1">#REF!</definedName>
    <definedName name="XRefPaste82" localSheetId="7" hidden="1">#REF!</definedName>
    <definedName name="XRefPaste82" localSheetId="10" hidden="1">#REF!</definedName>
    <definedName name="XRefPaste82" hidden="1">#REF!</definedName>
    <definedName name="XRefPaste82Row" localSheetId="9" hidden="1">#REF!</definedName>
    <definedName name="XRefPaste82Row" localSheetId="3" hidden="1">#REF!</definedName>
    <definedName name="XRefPaste82Row" localSheetId="5" hidden="1">#REF!</definedName>
    <definedName name="XRefPaste82Row" localSheetId="8" hidden="1">#REF!</definedName>
    <definedName name="XRefPaste82Row" localSheetId="7" hidden="1">#REF!</definedName>
    <definedName name="XRefPaste82Row" localSheetId="10" hidden="1">#REF!</definedName>
    <definedName name="XRefPaste82Row" hidden="1">#REF!</definedName>
    <definedName name="XRefPaste84" localSheetId="9" hidden="1">#REF!</definedName>
    <definedName name="XRefPaste84" localSheetId="3" hidden="1">#REF!</definedName>
    <definedName name="XRefPaste84" localSheetId="5" hidden="1">#REF!</definedName>
    <definedName name="XRefPaste84" localSheetId="8" hidden="1">#REF!</definedName>
    <definedName name="XRefPaste84" localSheetId="7" hidden="1">#REF!</definedName>
    <definedName name="XRefPaste84" localSheetId="10" hidden="1">#REF!</definedName>
    <definedName name="XRefPaste84" hidden="1">#REF!</definedName>
    <definedName name="XRefPaste84Row" localSheetId="9" hidden="1">#REF!</definedName>
    <definedName name="XRefPaste84Row" localSheetId="3" hidden="1">#REF!</definedName>
    <definedName name="XRefPaste84Row" localSheetId="5" hidden="1">#REF!</definedName>
    <definedName name="XRefPaste84Row" localSheetId="8" hidden="1">#REF!</definedName>
    <definedName name="XRefPaste84Row" localSheetId="7" hidden="1">#REF!</definedName>
    <definedName name="XRefPaste84Row" localSheetId="10" hidden="1">#REF!</definedName>
    <definedName name="XRefPaste84Row" hidden="1">#REF!</definedName>
    <definedName name="XRefPaste85" localSheetId="9" hidden="1">#REF!</definedName>
    <definedName name="XRefPaste85" localSheetId="3" hidden="1">#REF!</definedName>
    <definedName name="XRefPaste85" localSheetId="5" hidden="1">#REF!</definedName>
    <definedName name="XRefPaste85" localSheetId="8" hidden="1">#REF!</definedName>
    <definedName name="XRefPaste85" localSheetId="7" hidden="1">#REF!</definedName>
    <definedName name="XRefPaste85" localSheetId="10" hidden="1">#REF!</definedName>
    <definedName name="XRefPaste85" hidden="1">#REF!</definedName>
    <definedName name="XRefPaste85Row" localSheetId="9" hidden="1">#REF!</definedName>
    <definedName name="XRefPaste85Row" localSheetId="3" hidden="1">#REF!</definedName>
    <definedName name="XRefPaste85Row" localSheetId="5" hidden="1">#REF!</definedName>
    <definedName name="XRefPaste85Row" localSheetId="8" hidden="1">#REF!</definedName>
    <definedName name="XRefPaste85Row" localSheetId="7" hidden="1">#REF!</definedName>
    <definedName name="XRefPaste85Row" localSheetId="10" hidden="1">#REF!</definedName>
    <definedName name="XRefPaste85Row" hidden="1">#REF!</definedName>
    <definedName name="XRefPaste86" localSheetId="9" hidden="1">#REF!</definedName>
    <definedName name="XRefPaste86" localSheetId="3" hidden="1">#REF!</definedName>
    <definedName name="XRefPaste86" localSheetId="5" hidden="1">#REF!</definedName>
    <definedName name="XRefPaste86" localSheetId="8" hidden="1">#REF!</definedName>
    <definedName name="XRefPaste86" localSheetId="7" hidden="1">#REF!</definedName>
    <definedName name="XRefPaste86" localSheetId="10" hidden="1">#REF!</definedName>
    <definedName name="XRefPaste86" hidden="1">#REF!</definedName>
    <definedName name="XRefPaste86Row" localSheetId="9" hidden="1">#REF!</definedName>
    <definedName name="XRefPaste86Row" localSheetId="3" hidden="1">#REF!</definedName>
    <definedName name="XRefPaste86Row" localSheetId="5" hidden="1">#REF!</definedName>
    <definedName name="XRefPaste86Row" localSheetId="8" hidden="1">#REF!</definedName>
    <definedName name="XRefPaste86Row" localSheetId="7" hidden="1">#REF!</definedName>
    <definedName name="XRefPaste86Row" localSheetId="10" hidden="1">#REF!</definedName>
    <definedName name="XRefPaste86Row" hidden="1">#REF!</definedName>
    <definedName name="XRefPaste87" localSheetId="9" hidden="1">#REF!</definedName>
    <definedName name="XRefPaste87" localSheetId="3" hidden="1">#REF!</definedName>
    <definedName name="XRefPaste87" localSheetId="5" hidden="1">#REF!</definedName>
    <definedName name="XRefPaste87" localSheetId="8" hidden="1">#REF!</definedName>
    <definedName name="XRefPaste87" localSheetId="7" hidden="1">#REF!</definedName>
    <definedName name="XRefPaste87" localSheetId="10" hidden="1">#REF!</definedName>
    <definedName name="XRefPaste87" hidden="1">#REF!</definedName>
    <definedName name="XRefPaste87Row" localSheetId="9" hidden="1">#REF!</definedName>
    <definedName name="XRefPaste87Row" localSheetId="3" hidden="1">#REF!</definedName>
    <definedName name="XRefPaste87Row" localSheetId="5" hidden="1">#REF!</definedName>
    <definedName name="XRefPaste87Row" localSheetId="8" hidden="1">#REF!</definedName>
    <definedName name="XRefPaste87Row" localSheetId="7" hidden="1">#REF!</definedName>
    <definedName name="XRefPaste87Row" localSheetId="10" hidden="1">#REF!</definedName>
    <definedName name="XRefPaste87Row" hidden="1">#REF!</definedName>
    <definedName name="XRefPaste88" localSheetId="9" hidden="1">#REF!</definedName>
    <definedName name="XRefPaste88" localSheetId="3" hidden="1">#REF!</definedName>
    <definedName name="XRefPaste88" localSheetId="5" hidden="1">#REF!</definedName>
    <definedName name="XRefPaste88" localSheetId="8" hidden="1">#REF!</definedName>
    <definedName name="XRefPaste88" localSheetId="7" hidden="1">#REF!</definedName>
    <definedName name="XRefPaste88" localSheetId="10" hidden="1">#REF!</definedName>
    <definedName name="XRefPaste88" hidden="1">#REF!</definedName>
    <definedName name="XRefPaste88Row" localSheetId="9" hidden="1">#REF!</definedName>
    <definedName name="XRefPaste88Row" localSheetId="3" hidden="1">#REF!</definedName>
    <definedName name="XRefPaste88Row" localSheetId="5" hidden="1">#REF!</definedName>
    <definedName name="XRefPaste88Row" localSheetId="8" hidden="1">#REF!</definedName>
    <definedName name="XRefPaste88Row" localSheetId="7" hidden="1">#REF!</definedName>
    <definedName name="XRefPaste88Row" localSheetId="10" hidden="1">#REF!</definedName>
    <definedName name="XRefPaste88Row" hidden="1">#REF!</definedName>
    <definedName name="XRefPaste89" localSheetId="9" hidden="1">#REF!</definedName>
    <definedName name="XRefPaste89" localSheetId="3" hidden="1">#REF!</definedName>
    <definedName name="XRefPaste89" localSheetId="5" hidden="1">#REF!</definedName>
    <definedName name="XRefPaste89" localSheetId="8" hidden="1">#REF!</definedName>
    <definedName name="XRefPaste89" localSheetId="7" hidden="1">#REF!</definedName>
    <definedName name="XRefPaste89" localSheetId="10" hidden="1">#REF!</definedName>
    <definedName name="XRefPaste89" hidden="1">#REF!</definedName>
    <definedName name="XRefPaste89Row" localSheetId="9" hidden="1">#REF!</definedName>
    <definedName name="XRefPaste89Row" localSheetId="3" hidden="1">#REF!</definedName>
    <definedName name="XRefPaste89Row" localSheetId="5" hidden="1">#REF!</definedName>
    <definedName name="XRefPaste89Row" localSheetId="8" hidden="1">#REF!</definedName>
    <definedName name="XRefPaste89Row" localSheetId="7" hidden="1">#REF!</definedName>
    <definedName name="XRefPaste89Row" localSheetId="10" hidden="1">#REF!</definedName>
    <definedName name="XRefPaste89Row" hidden="1">#REF!</definedName>
    <definedName name="XRefPaste8Row" localSheetId="9" hidden="1">#REF!</definedName>
    <definedName name="XRefPaste8Row" localSheetId="3" hidden="1">#REF!</definedName>
    <definedName name="XRefPaste8Row" localSheetId="5" hidden="1">#REF!</definedName>
    <definedName name="XRefPaste8Row" localSheetId="8" hidden="1">#REF!</definedName>
    <definedName name="XRefPaste8Row" localSheetId="7" hidden="1">#REF!</definedName>
    <definedName name="XRefPaste8Row" localSheetId="10" hidden="1">#REF!</definedName>
    <definedName name="XRefPaste8Row" hidden="1">#REF!</definedName>
    <definedName name="XRefPaste9" localSheetId="9" hidden="1">#REF!</definedName>
    <definedName name="XRefPaste9" localSheetId="5" hidden="1">#REF!</definedName>
    <definedName name="XRefPaste9" localSheetId="8" hidden="1">#REF!</definedName>
    <definedName name="XRefPaste9" localSheetId="7" hidden="1">#REF!</definedName>
    <definedName name="XRefPaste9" localSheetId="10" hidden="1">#REF!</definedName>
    <definedName name="XRefPaste9" hidden="1">#REF!</definedName>
    <definedName name="XRefPaste90" localSheetId="9" hidden="1">#REF!</definedName>
    <definedName name="XRefPaste90" localSheetId="3" hidden="1">#REF!</definedName>
    <definedName name="XRefPaste90" localSheetId="5" hidden="1">#REF!</definedName>
    <definedName name="XRefPaste90" localSheetId="8" hidden="1">#REF!</definedName>
    <definedName name="XRefPaste90" localSheetId="7" hidden="1">#REF!</definedName>
    <definedName name="XRefPaste90" localSheetId="10" hidden="1">#REF!</definedName>
    <definedName name="XRefPaste90" hidden="1">#REF!</definedName>
    <definedName name="XRefPaste90Row" localSheetId="9" hidden="1">#REF!</definedName>
    <definedName name="XRefPaste90Row" localSheetId="3" hidden="1">#REF!</definedName>
    <definedName name="XRefPaste90Row" localSheetId="5" hidden="1">#REF!</definedName>
    <definedName name="XRefPaste90Row" localSheetId="8" hidden="1">#REF!</definedName>
    <definedName name="XRefPaste90Row" localSheetId="7" hidden="1">#REF!</definedName>
    <definedName name="XRefPaste90Row" localSheetId="10" hidden="1">#REF!</definedName>
    <definedName name="XRefPaste90Row" hidden="1">#REF!</definedName>
    <definedName name="XRefPaste91" localSheetId="9" hidden="1">#REF!</definedName>
    <definedName name="XRefPaste91" localSheetId="3" hidden="1">#REF!</definedName>
    <definedName name="XRefPaste91" localSheetId="5" hidden="1">#REF!</definedName>
    <definedName name="XRefPaste91" localSheetId="8" hidden="1">#REF!</definedName>
    <definedName name="XRefPaste91" localSheetId="7" hidden="1">#REF!</definedName>
    <definedName name="XRefPaste91" localSheetId="10" hidden="1">#REF!</definedName>
    <definedName name="XRefPaste91" hidden="1">#REF!</definedName>
    <definedName name="XRefPaste91Row" localSheetId="9" hidden="1">#REF!</definedName>
    <definedName name="XRefPaste91Row" localSheetId="3" hidden="1">#REF!</definedName>
    <definedName name="XRefPaste91Row" localSheetId="5" hidden="1">#REF!</definedName>
    <definedName name="XRefPaste91Row" localSheetId="8" hidden="1">#REF!</definedName>
    <definedName name="XRefPaste91Row" localSheetId="7" hidden="1">#REF!</definedName>
    <definedName name="XRefPaste91Row" localSheetId="10" hidden="1">#REF!</definedName>
    <definedName name="XRefPaste91Row" hidden="1">#REF!</definedName>
    <definedName name="XRefPaste92" localSheetId="9" hidden="1">#REF!</definedName>
    <definedName name="XRefPaste92" localSheetId="3" hidden="1">#REF!</definedName>
    <definedName name="XRefPaste92" localSheetId="5" hidden="1">#REF!</definedName>
    <definedName name="XRefPaste92" localSheetId="8" hidden="1">#REF!</definedName>
    <definedName name="XRefPaste92" localSheetId="7" hidden="1">#REF!</definedName>
    <definedName name="XRefPaste92" localSheetId="10" hidden="1">#REF!</definedName>
    <definedName name="XRefPaste92" hidden="1">#REF!</definedName>
    <definedName name="XRefPaste92Row" localSheetId="9" hidden="1">#REF!</definedName>
    <definedName name="XRefPaste92Row" localSheetId="3" hidden="1">#REF!</definedName>
    <definedName name="XRefPaste92Row" localSheetId="5" hidden="1">#REF!</definedName>
    <definedName name="XRefPaste92Row" localSheetId="8" hidden="1">#REF!</definedName>
    <definedName name="XRefPaste92Row" localSheetId="7" hidden="1">#REF!</definedName>
    <definedName name="XRefPaste92Row" localSheetId="10" hidden="1">#REF!</definedName>
    <definedName name="XRefPaste92Row" hidden="1">#REF!</definedName>
    <definedName name="XRefPaste93" localSheetId="9" hidden="1">#REF!</definedName>
    <definedName name="XRefPaste93" localSheetId="3" hidden="1">#REF!</definedName>
    <definedName name="XRefPaste93" localSheetId="5" hidden="1">#REF!</definedName>
    <definedName name="XRefPaste93" localSheetId="8" hidden="1">#REF!</definedName>
    <definedName name="XRefPaste93" localSheetId="7" hidden="1">#REF!</definedName>
    <definedName name="XRefPaste93" localSheetId="10" hidden="1">#REF!</definedName>
    <definedName name="XRefPaste93" hidden="1">#REF!</definedName>
    <definedName name="XRefPaste93Row" localSheetId="9" hidden="1">#REF!</definedName>
    <definedName name="XRefPaste93Row" localSheetId="3" hidden="1">#REF!</definedName>
    <definedName name="XRefPaste93Row" localSheetId="5" hidden="1">#REF!</definedName>
    <definedName name="XRefPaste93Row" localSheetId="8" hidden="1">#REF!</definedName>
    <definedName name="XRefPaste93Row" localSheetId="7" hidden="1">#REF!</definedName>
    <definedName name="XRefPaste93Row" localSheetId="10" hidden="1">#REF!</definedName>
    <definedName name="XRefPaste93Row" hidden="1">#REF!</definedName>
    <definedName name="XRefPaste94" localSheetId="9" hidden="1">#REF!</definedName>
    <definedName name="XRefPaste94" localSheetId="3" hidden="1">#REF!</definedName>
    <definedName name="XRefPaste94" localSheetId="5" hidden="1">#REF!</definedName>
    <definedName name="XRefPaste94" localSheetId="8" hidden="1">#REF!</definedName>
    <definedName name="XRefPaste94" localSheetId="7" hidden="1">#REF!</definedName>
    <definedName name="XRefPaste94" localSheetId="10" hidden="1">#REF!</definedName>
    <definedName name="XRefPaste94" hidden="1">#REF!</definedName>
    <definedName name="XRefPaste94Row" localSheetId="9" hidden="1">#REF!</definedName>
    <definedName name="XRefPaste94Row" localSheetId="3" hidden="1">#REF!</definedName>
    <definedName name="XRefPaste94Row" localSheetId="5" hidden="1">#REF!</definedName>
    <definedName name="XRefPaste94Row" localSheetId="8" hidden="1">#REF!</definedName>
    <definedName name="XRefPaste94Row" localSheetId="7" hidden="1">#REF!</definedName>
    <definedName name="XRefPaste94Row" localSheetId="10" hidden="1">#REF!</definedName>
    <definedName name="XRefPaste94Row" hidden="1">#REF!</definedName>
    <definedName name="XRefPaste95" localSheetId="9" hidden="1">#REF!</definedName>
    <definedName name="XRefPaste95" localSheetId="3" hidden="1">#REF!</definedName>
    <definedName name="XRefPaste95" localSheetId="5" hidden="1">#REF!</definedName>
    <definedName name="XRefPaste95" localSheetId="8" hidden="1">#REF!</definedName>
    <definedName name="XRefPaste95" localSheetId="7" hidden="1">#REF!</definedName>
    <definedName name="XRefPaste95" localSheetId="10" hidden="1">#REF!</definedName>
    <definedName name="XRefPaste95" hidden="1">#REF!</definedName>
    <definedName name="XRefPaste95Row" localSheetId="9" hidden="1">#REF!</definedName>
    <definedName name="XRefPaste95Row" localSheetId="3" hidden="1">#REF!</definedName>
    <definedName name="XRefPaste95Row" localSheetId="5" hidden="1">#REF!</definedName>
    <definedName name="XRefPaste95Row" localSheetId="8" hidden="1">#REF!</definedName>
    <definedName name="XRefPaste95Row" localSheetId="7" hidden="1">#REF!</definedName>
    <definedName name="XRefPaste95Row" localSheetId="10" hidden="1">#REF!</definedName>
    <definedName name="XRefPaste95Row" hidden="1">#REF!</definedName>
    <definedName name="XRefPaste96" localSheetId="9" hidden="1">#REF!</definedName>
    <definedName name="XRefPaste96" localSheetId="3" hidden="1">#REF!</definedName>
    <definedName name="XRefPaste96" localSheetId="5" hidden="1">#REF!</definedName>
    <definedName name="XRefPaste96" localSheetId="8" hidden="1">#REF!</definedName>
    <definedName name="XRefPaste96" localSheetId="7" hidden="1">#REF!</definedName>
    <definedName name="XRefPaste96" localSheetId="10" hidden="1">#REF!</definedName>
    <definedName name="XRefPaste96" hidden="1">#REF!</definedName>
    <definedName name="XRefPaste96Row" localSheetId="9" hidden="1">#REF!</definedName>
    <definedName name="XRefPaste96Row" localSheetId="3" hidden="1">#REF!</definedName>
    <definedName name="XRefPaste96Row" localSheetId="5" hidden="1">#REF!</definedName>
    <definedName name="XRefPaste96Row" localSheetId="8" hidden="1">#REF!</definedName>
    <definedName name="XRefPaste96Row" localSheetId="7" hidden="1">#REF!</definedName>
    <definedName name="XRefPaste96Row" localSheetId="10" hidden="1">#REF!</definedName>
    <definedName name="XRefPaste96Row" hidden="1">#REF!</definedName>
    <definedName name="XRefPaste97" localSheetId="9" hidden="1">#REF!</definedName>
    <definedName name="XRefPaste97" localSheetId="3" hidden="1">#REF!</definedName>
    <definedName name="XRefPaste97" localSheetId="5" hidden="1">#REF!</definedName>
    <definedName name="XRefPaste97" localSheetId="8" hidden="1">#REF!</definedName>
    <definedName name="XRefPaste97" localSheetId="7" hidden="1">#REF!</definedName>
    <definedName name="XRefPaste97" localSheetId="10" hidden="1">#REF!</definedName>
    <definedName name="XRefPaste97" hidden="1">#REF!</definedName>
    <definedName name="XRefPaste97Row" localSheetId="9" hidden="1">#REF!</definedName>
    <definedName name="XRefPaste97Row" localSheetId="3" hidden="1">#REF!</definedName>
    <definedName name="XRefPaste97Row" localSheetId="5" hidden="1">#REF!</definedName>
    <definedName name="XRefPaste97Row" localSheetId="8" hidden="1">#REF!</definedName>
    <definedName name="XRefPaste97Row" localSheetId="7" hidden="1">#REF!</definedName>
    <definedName name="XRefPaste97Row" localSheetId="10" hidden="1">#REF!</definedName>
    <definedName name="XRefPaste97Row" hidden="1">#REF!</definedName>
    <definedName name="XRefPaste98" localSheetId="9" hidden="1">#REF!</definedName>
    <definedName name="XRefPaste98" localSheetId="3" hidden="1">#REF!</definedName>
    <definedName name="XRefPaste98" localSheetId="5" hidden="1">#REF!</definedName>
    <definedName name="XRefPaste98" localSheetId="8" hidden="1">#REF!</definedName>
    <definedName name="XRefPaste98" localSheetId="7" hidden="1">#REF!</definedName>
    <definedName name="XRefPaste98" localSheetId="10" hidden="1">#REF!</definedName>
    <definedName name="XRefPaste98" hidden="1">#REF!</definedName>
    <definedName name="XRefPaste98Row" localSheetId="9" hidden="1">#REF!</definedName>
    <definedName name="XRefPaste98Row" localSheetId="3" hidden="1">#REF!</definedName>
    <definedName name="XRefPaste98Row" localSheetId="5" hidden="1">#REF!</definedName>
    <definedName name="XRefPaste98Row" localSheetId="8" hidden="1">#REF!</definedName>
    <definedName name="XRefPaste98Row" localSheetId="7" hidden="1">#REF!</definedName>
    <definedName name="XRefPaste98Row" localSheetId="10" hidden="1">#REF!</definedName>
    <definedName name="XRefPaste98Row" hidden="1">#REF!</definedName>
    <definedName name="XRefPaste99" localSheetId="9" hidden="1">#REF!</definedName>
    <definedName name="XRefPaste99" localSheetId="3" hidden="1">#REF!</definedName>
    <definedName name="XRefPaste99" localSheetId="5" hidden="1">#REF!</definedName>
    <definedName name="XRefPaste99" localSheetId="8" hidden="1">#REF!</definedName>
    <definedName name="XRefPaste99" localSheetId="7" hidden="1">#REF!</definedName>
    <definedName name="XRefPaste99" localSheetId="10" hidden="1">#REF!</definedName>
    <definedName name="XRefPaste99" hidden="1">#REF!</definedName>
    <definedName name="XRefPaste99Row" localSheetId="9" hidden="1">#REF!</definedName>
    <definedName name="XRefPaste99Row" localSheetId="3" hidden="1">#REF!</definedName>
    <definedName name="XRefPaste99Row" localSheetId="5" hidden="1">#REF!</definedName>
    <definedName name="XRefPaste99Row" localSheetId="8" hidden="1">#REF!</definedName>
    <definedName name="XRefPaste99Row" localSheetId="7" hidden="1">#REF!</definedName>
    <definedName name="XRefPaste99Row" localSheetId="10" hidden="1">#REF!</definedName>
    <definedName name="XRefPaste99Row" hidden="1">#REF!</definedName>
    <definedName name="XRefPaste9Row" localSheetId="9" hidden="1">#REF!</definedName>
    <definedName name="XRefPaste9Row" localSheetId="3" hidden="1">#REF!</definedName>
    <definedName name="XRefPaste9Row" localSheetId="5" hidden="1">[10]XREF!#REF!</definedName>
    <definedName name="XRefPaste9Row" localSheetId="8" hidden="1">#REF!</definedName>
    <definedName name="XRefPaste9Row" localSheetId="7" hidden="1">#REF!</definedName>
    <definedName name="XRefPaste9Row" localSheetId="10" hidden="1">#REF!</definedName>
    <definedName name="XRefPaste9Row" hidden="1">#REF!</definedName>
    <definedName name="XRefPasteRangeCount" localSheetId="5" hidden="1">9</definedName>
    <definedName name="XRefPasteRangeCount" hidden="1">3</definedName>
    <definedName name="XXX" localSheetId="5" hidden="1">{#N/A,"Spred Consolidado",FALSE,"PCG";#N/A,"Transportes",FALSE,"PCG";#N/A,"Cinclus",FALSE,"PCG";#N/A,"Nuclarq",FALSE,"PCG";#N/A,"Grupo Selfrio",FALSE,"PCG";#N/A,"Selfrio",FALSE,"PCG";#N/A,"Sistavac",FALSE,"PCG";#N/A,"SMP",FALSE,"PCG"}</definedName>
    <definedName name="XXX" hidden="1">{#N/A,"Spred Consolidado",FALSE,"PCG";#N/A,"Transportes",FALSE,"PCG";#N/A,"Cinclus",FALSE,"PCG";#N/A,"Nuclarq",FALSE,"PCG";#N/A,"Grupo Selfrio",FALSE,"PCG";#N/A,"Selfrio",FALSE,"PCG";#N/A,"Sistavac",FALSE,"PCG";#N/A,"SMP",FALSE,"PCG"}</definedName>
  </definedNames>
  <calcPr calcId="191029" calcOnSave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2" i="86" l="1"/>
  <c r="L13" i="38" l="1"/>
  <c r="O7" i="38"/>
  <c r="O5" i="38"/>
  <c r="O4" i="38"/>
  <c r="G12" i="86"/>
  <c r="A7" i="86"/>
  <c r="I6" i="86"/>
  <c r="C6" i="86" s="1"/>
  <c r="E6" i="86"/>
  <c r="A6" i="86"/>
  <c r="E5" i="86"/>
  <c r="C5" i="86"/>
  <c r="A5" i="86"/>
  <c r="E4" i="86"/>
  <c r="C4" i="86"/>
  <c r="A4" i="86"/>
  <c r="S7" i="81" l="1"/>
  <c r="J7" i="81"/>
  <c r="J14" i="81" l="1"/>
  <c r="M7" i="81"/>
  <c r="M8" i="81"/>
  <c r="N8" i="81" s="1"/>
  <c r="M9" i="81"/>
  <c r="N9" i="81" s="1"/>
  <c r="S34" i="81"/>
  <c r="R34" i="81"/>
  <c r="Q34" i="81"/>
  <c r="P34" i="81"/>
  <c r="O34" i="81"/>
  <c r="S24" i="81"/>
  <c r="R24" i="81"/>
  <c r="Q24" i="81"/>
  <c r="P24" i="81"/>
  <c r="O24" i="81"/>
  <c r="R14" i="81"/>
  <c r="Q14" i="81"/>
  <c r="P14" i="81"/>
  <c r="O14" i="81"/>
  <c r="I14" i="81"/>
  <c r="H14" i="81"/>
  <c r="G14" i="81"/>
  <c r="F14" i="81"/>
  <c r="J24" i="81"/>
  <c r="I24" i="81"/>
  <c r="H24" i="81"/>
  <c r="G24" i="81"/>
  <c r="F24" i="81"/>
  <c r="J34" i="81"/>
  <c r="I34" i="81"/>
  <c r="H34" i="81"/>
  <c r="G34" i="81"/>
  <c r="F34" i="81"/>
  <c r="AF75" i="81"/>
  <c r="AE75" i="81"/>
  <c r="AD75" i="81"/>
  <c r="AC75" i="81"/>
  <c r="AB75" i="81"/>
  <c r="AA75" i="81"/>
  <c r="A75" i="81"/>
  <c r="AG73" i="81"/>
  <c r="A73" i="81"/>
  <c r="AG71" i="81"/>
  <c r="T71" i="81"/>
  <c r="M71" i="81"/>
  <c r="L71" i="81"/>
  <c r="K71" i="81"/>
  <c r="D71" i="81"/>
  <c r="C71" i="81"/>
  <c r="B71" i="81"/>
  <c r="AG70" i="81"/>
  <c r="T70" i="81"/>
  <c r="M70" i="81"/>
  <c r="L70" i="81"/>
  <c r="K70" i="81"/>
  <c r="D70" i="81"/>
  <c r="C70" i="81"/>
  <c r="B70" i="81"/>
  <c r="AG69" i="81"/>
  <c r="T69" i="81"/>
  <c r="M69" i="81"/>
  <c r="L69" i="81"/>
  <c r="K69" i="81"/>
  <c r="D69" i="81"/>
  <c r="C69" i="81"/>
  <c r="B69" i="81"/>
  <c r="AG68" i="81"/>
  <c r="T68" i="81"/>
  <c r="M68" i="81"/>
  <c r="L68" i="81"/>
  <c r="K68" i="81"/>
  <c r="D68" i="81"/>
  <c r="C68" i="81"/>
  <c r="B68" i="81"/>
  <c r="AG67" i="81"/>
  <c r="T67" i="81"/>
  <c r="M67" i="81"/>
  <c r="L67" i="81"/>
  <c r="K67" i="81"/>
  <c r="D67" i="81"/>
  <c r="C67" i="81"/>
  <c r="B67" i="81"/>
  <c r="AG66" i="81"/>
  <c r="T66" i="81"/>
  <c r="T73" i="81" s="1"/>
  <c r="M66" i="81"/>
  <c r="L66" i="81"/>
  <c r="K66" i="81"/>
  <c r="K73" i="81" s="1"/>
  <c r="D66" i="81"/>
  <c r="C66" i="81"/>
  <c r="B66" i="81"/>
  <c r="AG65" i="81"/>
  <c r="A65" i="81"/>
  <c r="AG63" i="81"/>
  <c r="A63" i="81"/>
  <c r="AG62" i="81"/>
  <c r="AG61" i="81"/>
  <c r="T61" i="81"/>
  <c r="M61" i="81"/>
  <c r="L61" i="81"/>
  <c r="K61" i="81"/>
  <c r="D61" i="81"/>
  <c r="C61" i="81"/>
  <c r="B61" i="81"/>
  <c r="AG60" i="81"/>
  <c r="T60" i="81"/>
  <c r="M60" i="81"/>
  <c r="L60" i="81"/>
  <c r="K60" i="81"/>
  <c r="D60" i="81"/>
  <c r="C60" i="81"/>
  <c r="B60" i="81"/>
  <c r="AG59" i="81"/>
  <c r="T59" i="81"/>
  <c r="M59" i="81"/>
  <c r="L59" i="81"/>
  <c r="K59" i="81"/>
  <c r="D59" i="81"/>
  <c r="C59" i="81"/>
  <c r="B59" i="81"/>
  <c r="AG58" i="81"/>
  <c r="T58" i="81"/>
  <c r="M58" i="81"/>
  <c r="L58" i="81"/>
  <c r="K58" i="81"/>
  <c r="D58" i="81"/>
  <c r="C58" i="81"/>
  <c r="B58" i="81"/>
  <c r="AG57" i="81"/>
  <c r="T57" i="81"/>
  <c r="M57" i="81"/>
  <c r="L57" i="81"/>
  <c r="K57" i="81"/>
  <c r="D57" i="81"/>
  <c r="C57" i="81"/>
  <c r="B57" i="81"/>
  <c r="AG56" i="81"/>
  <c r="T56" i="81"/>
  <c r="M56" i="81"/>
  <c r="L56" i="81"/>
  <c r="K56" i="81"/>
  <c r="D56" i="81"/>
  <c r="C56" i="81"/>
  <c r="C63" i="81" s="1"/>
  <c r="B56" i="81"/>
  <c r="AG55" i="81"/>
  <c r="A55" i="81"/>
  <c r="AG53" i="81"/>
  <c r="A53" i="81"/>
  <c r="AG51" i="81"/>
  <c r="T51" i="81"/>
  <c r="M51" i="81"/>
  <c r="L51" i="81"/>
  <c r="K51" i="81"/>
  <c r="D51" i="81"/>
  <c r="C51" i="81"/>
  <c r="B51" i="81"/>
  <c r="AG50" i="81"/>
  <c r="T50" i="81"/>
  <c r="M50" i="81"/>
  <c r="L50" i="81"/>
  <c r="K50" i="81"/>
  <c r="D50" i="81"/>
  <c r="C50" i="81"/>
  <c r="B50" i="81"/>
  <c r="AG49" i="81"/>
  <c r="T49" i="81"/>
  <c r="M49" i="81"/>
  <c r="L49" i="81"/>
  <c r="K49" i="81"/>
  <c r="D49" i="81"/>
  <c r="C49" i="81"/>
  <c r="B49" i="81"/>
  <c r="AG48" i="81"/>
  <c r="T48" i="81"/>
  <c r="M48" i="81"/>
  <c r="L48" i="81"/>
  <c r="K48" i="81"/>
  <c r="D48" i="81"/>
  <c r="C48" i="81"/>
  <c r="B48" i="81"/>
  <c r="AG47" i="81"/>
  <c r="T47" i="81"/>
  <c r="M47" i="81"/>
  <c r="L47" i="81"/>
  <c r="K47" i="81"/>
  <c r="D47" i="81"/>
  <c r="C47" i="81"/>
  <c r="B47" i="81"/>
  <c r="AG46" i="81"/>
  <c r="T46" i="81"/>
  <c r="M46" i="81"/>
  <c r="L46" i="81"/>
  <c r="K46" i="81"/>
  <c r="D46" i="81"/>
  <c r="C46" i="81"/>
  <c r="B46" i="81"/>
  <c r="A45" i="81"/>
  <c r="T43" i="81"/>
  <c r="M43" i="81"/>
  <c r="U42" i="81"/>
  <c r="T42" i="81"/>
  <c r="M42" i="81"/>
  <c r="L42" i="81"/>
  <c r="K42" i="81"/>
  <c r="D42" i="81"/>
  <c r="C42" i="81"/>
  <c r="M41" i="81"/>
  <c r="A36" i="81"/>
  <c r="AF34" i="81"/>
  <c r="AE34" i="81"/>
  <c r="AD34" i="81"/>
  <c r="AC34" i="81"/>
  <c r="AB34" i="81"/>
  <c r="AA34" i="81"/>
  <c r="A34" i="81"/>
  <c r="AG32" i="81"/>
  <c r="T32" i="81"/>
  <c r="M32" i="81"/>
  <c r="N32" i="81" s="1"/>
  <c r="L32" i="81"/>
  <c r="K32" i="81"/>
  <c r="D32" i="81"/>
  <c r="E32" i="81" s="1"/>
  <c r="C32" i="81"/>
  <c r="B32" i="81"/>
  <c r="AG31" i="81"/>
  <c r="T31" i="81"/>
  <c r="M31" i="81"/>
  <c r="N31" i="81" s="1"/>
  <c r="L31" i="81"/>
  <c r="K31" i="81"/>
  <c r="D31" i="81"/>
  <c r="E31" i="81" s="1"/>
  <c r="C31" i="81"/>
  <c r="B31" i="81"/>
  <c r="AG30" i="81"/>
  <c r="T30" i="81"/>
  <c r="M30" i="81"/>
  <c r="N30" i="81" s="1"/>
  <c r="L30" i="81"/>
  <c r="K30" i="81"/>
  <c r="D30" i="81"/>
  <c r="E30" i="81" s="1"/>
  <c r="C30" i="81"/>
  <c r="B30" i="81"/>
  <c r="AG29" i="81"/>
  <c r="T29" i="81"/>
  <c r="M29" i="81"/>
  <c r="N29" i="81" s="1"/>
  <c r="L29" i="81"/>
  <c r="K29" i="81"/>
  <c r="D29" i="81"/>
  <c r="E29" i="81" s="1"/>
  <c r="C29" i="81"/>
  <c r="B29" i="81"/>
  <c r="AG28" i="81"/>
  <c r="T28" i="81"/>
  <c r="M28" i="81"/>
  <c r="N28" i="81" s="1"/>
  <c r="L28" i="81"/>
  <c r="K28" i="81"/>
  <c r="D28" i="81"/>
  <c r="E28" i="81" s="1"/>
  <c r="C28" i="81"/>
  <c r="B28" i="81"/>
  <c r="AG27" i="81"/>
  <c r="T27" i="81"/>
  <c r="T34" i="81" s="1"/>
  <c r="M27" i="81"/>
  <c r="N27" i="81" s="1"/>
  <c r="L27" i="81"/>
  <c r="L34" i="81" s="1"/>
  <c r="K27" i="81"/>
  <c r="K34" i="81" s="1"/>
  <c r="D27" i="81"/>
  <c r="D34" i="81" s="1"/>
  <c r="C27" i="81"/>
  <c r="B27" i="81"/>
  <c r="AG26" i="81"/>
  <c r="A26" i="81"/>
  <c r="AF24" i="81"/>
  <c r="AE24" i="81"/>
  <c r="AD24" i="81"/>
  <c r="AC24" i="81"/>
  <c r="AB24" i="81"/>
  <c r="AA24" i="81"/>
  <c r="A24" i="81"/>
  <c r="AG23" i="81"/>
  <c r="AG22" i="81"/>
  <c r="T22" i="81"/>
  <c r="M22" i="81"/>
  <c r="N22" i="81" s="1"/>
  <c r="L22" i="81"/>
  <c r="K22" i="81"/>
  <c r="D22" i="81"/>
  <c r="E22" i="81" s="1"/>
  <c r="C22" i="81"/>
  <c r="B22" i="81"/>
  <c r="AG21" i="81"/>
  <c r="T21" i="81"/>
  <c r="M21" i="81"/>
  <c r="N21" i="81" s="1"/>
  <c r="L21" i="81"/>
  <c r="K21" i="81"/>
  <c r="D21" i="81"/>
  <c r="E21" i="81" s="1"/>
  <c r="C21" i="81"/>
  <c r="B21" i="81"/>
  <c r="AG20" i="81"/>
  <c r="T20" i="81"/>
  <c r="M20" i="81"/>
  <c r="N20" i="81" s="1"/>
  <c r="L20" i="81"/>
  <c r="K20" i="81"/>
  <c r="D20" i="81"/>
  <c r="E20" i="81" s="1"/>
  <c r="C20" i="81"/>
  <c r="B20" i="81"/>
  <c r="AG19" i="81"/>
  <c r="T19" i="81"/>
  <c r="M19" i="81"/>
  <c r="N19" i="81" s="1"/>
  <c r="L19" i="81"/>
  <c r="K19" i="81"/>
  <c r="D19" i="81"/>
  <c r="E19" i="81" s="1"/>
  <c r="C19" i="81"/>
  <c r="B19" i="81"/>
  <c r="AG18" i="81"/>
  <c r="T18" i="81"/>
  <c r="M18" i="81"/>
  <c r="N18" i="81" s="1"/>
  <c r="L18" i="81"/>
  <c r="K18" i="81"/>
  <c r="D18" i="81"/>
  <c r="E18" i="81" s="1"/>
  <c r="C18" i="81"/>
  <c r="B18" i="81"/>
  <c r="AG17" i="81"/>
  <c r="T17" i="81"/>
  <c r="T24" i="81" s="1"/>
  <c r="M17" i="81"/>
  <c r="L17" i="81"/>
  <c r="L24" i="81" s="1"/>
  <c r="K17" i="81"/>
  <c r="D17" i="81"/>
  <c r="D24" i="81" s="1"/>
  <c r="C17" i="81"/>
  <c r="C24" i="81" s="1"/>
  <c r="B17" i="81"/>
  <c r="A16" i="81"/>
  <c r="AF14" i="81"/>
  <c r="AE14" i="81"/>
  <c r="AD14" i="81"/>
  <c r="AC14" i="81"/>
  <c r="AB14" i="81"/>
  <c r="AA14" i="81"/>
  <c r="A14" i="81"/>
  <c r="AG12" i="81"/>
  <c r="T12" i="81"/>
  <c r="M12" i="81"/>
  <c r="N12" i="81" s="1"/>
  <c r="L12" i="81"/>
  <c r="K12" i="81"/>
  <c r="D12" i="81"/>
  <c r="E12" i="81" s="1"/>
  <c r="C12" i="81"/>
  <c r="B12" i="81"/>
  <c r="AG11" i="81"/>
  <c r="T11" i="81"/>
  <c r="M11" i="81"/>
  <c r="N11" i="81" s="1"/>
  <c r="L11" i="81"/>
  <c r="K11" i="81"/>
  <c r="D11" i="81"/>
  <c r="E11" i="81" s="1"/>
  <c r="C11" i="81"/>
  <c r="B11" i="81"/>
  <c r="AG10" i="81"/>
  <c r="T10" i="81"/>
  <c r="M10" i="81"/>
  <c r="N10" i="81" s="1"/>
  <c r="L10" i="81"/>
  <c r="K10" i="81"/>
  <c r="D10" i="81"/>
  <c r="E10" i="81" s="1"/>
  <c r="C10" i="81"/>
  <c r="B10" i="81"/>
  <c r="AG9" i="81"/>
  <c r="T9" i="81"/>
  <c r="L9" i="81"/>
  <c r="K9" i="81"/>
  <c r="D9" i="81"/>
  <c r="E9" i="81" s="1"/>
  <c r="C9" i="81"/>
  <c r="B9" i="81"/>
  <c r="AG8" i="81"/>
  <c r="T8" i="81"/>
  <c r="L8" i="81"/>
  <c r="K8" i="81"/>
  <c r="D8" i="81"/>
  <c r="E8" i="81" s="1"/>
  <c r="C8" i="81"/>
  <c r="B8" i="81"/>
  <c r="AG7" i="81"/>
  <c r="T7" i="81"/>
  <c r="L7" i="81"/>
  <c r="K7" i="81"/>
  <c r="D7" i="81"/>
  <c r="E7" i="81" s="1"/>
  <c r="C7" i="81"/>
  <c r="B7" i="81"/>
  <c r="A6" i="81"/>
  <c r="AK4" i="81"/>
  <c r="AA4" i="81"/>
  <c r="T4" i="81"/>
  <c r="M4" i="81"/>
  <c r="U3" i="81"/>
  <c r="T3" i="81"/>
  <c r="M3" i="81"/>
  <c r="L3" i="81"/>
  <c r="K3" i="81"/>
  <c r="D3" i="81"/>
  <c r="C3" i="81"/>
  <c r="M2" i="81"/>
  <c r="M73" i="81" l="1"/>
  <c r="C73" i="81"/>
  <c r="D63" i="81"/>
  <c r="T63" i="81"/>
  <c r="D53" i="81"/>
  <c r="D73" i="81"/>
  <c r="AG75" i="81"/>
  <c r="K4" i="81"/>
  <c r="K63" i="81"/>
  <c r="M63" i="81"/>
  <c r="AB36" i="81"/>
  <c r="AF36" i="81"/>
  <c r="O36" i="81"/>
  <c r="M24" i="81"/>
  <c r="U51" i="81"/>
  <c r="U57" i="81"/>
  <c r="U59" i="81"/>
  <c r="U61" i="81"/>
  <c r="AD36" i="81"/>
  <c r="AA36" i="81"/>
  <c r="R36" i="81"/>
  <c r="P36" i="81"/>
  <c r="U46" i="81"/>
  <c r="U9" i="81"/>
  <c r="U8" i="81"/>
  <c r="U28" i="81"/>
  <c r="U29" i="81"/>
  <c r="U31" i="81"/>
  <c r="U32" i="81"/>
  <c r="U30" i="81"/>
  <c r="E17" i="81"/>
  <c r="E24" i="81" s="1"/>
  <c r="U11" i="81"/>
  <c r="U12" i="81"/>
  <c r="U18" i="81"/>
  <c r="U19" i="81"/>
  <c r="U20" i="81"/>
  <c r="U21" i="81"/>
  <c r="U22" i="81"/>
  <c r="AC36" i="81"/>
  <c r="Q36" i="81"/>
  <c r="C53" i="81"/>
  <c r="AG34" i="81"/>
  <c r="U10" i="81"/>
  <c r="L14" i="81"/>
  <c r="L36" i="81" s="1"/>
  <c r="AG14" i="81"/>
  <c r="AG24" i="81"/>
  <c r="K53" i="81"/>
  <c r="U49" i="81"/>
  <c r="J36" i="81"/>
  <c r="T14" i="81"/>
  <c r="T36" i="81" s="1"/>
  <c r="N34" i="81"/>
  <c r="U50" i="81"/>
  <c r="E27" i="81"/>
  <c r="E34" i="81" s="1"/>
  <c r="D14" i="81"/>
  <c r="D36" i="81" s="1"/>
  <c r="N7" i="81"/>
  <c r="U7" i="81" s="1"/>
  <c r="S14" i="81"/>
  <c r="S36" i="81" s="1"/>
  <c r="E14" i="81"/>
  <c r="AE36" i="81"/>
  <c r="H36" i="81"/>
  <c r="I36" i="81"/>
  <c r="G36" i="81"/>
  <c r="L73" i="81"/>
  <c r="U73" i="81" s="1"/>
  <c r="L4" i="81"/>
  <c r="M14" i="81"/>
  <c r="L53" i="81"/>
  <c r="U67" i="81"/>
  <c r="U70" i="81"/>
  <c r="U71" i="81"/>
  <c r="F36" i="81"/>
  <c r="M34" i="81"/>
  <c r="U60" i="81"/>
  <c r="U68" i="81"/>
  <c r="N17" i="81"/>
  <c r="N24" i="81" s="1"/>
  <c r="U58" i="81"/>
  <c r="T53" i="81"/>
  <c r="U47" i="81"/>
  <c r="M53" i="81"/>
  <c r="L63" i="81"/>
  <c r="U69" i="81"/>
  <c r="D4" i="81"/>
  <c r="K24" i="81"/>
  <c r="C34" i="81"/>
  <c r="U56" i="81"/>
  <c r="U66" i="81"/>
  <c r="C14" i="81"/>
  <c r="K14" i="81"/>
  <c r="U48" i="81"/>
  <c r="C75" i="81" l="1"/>
  <c r="T75" i="81"/>
  <c r="D75" i="81"/>
  <c r="M75" i="81"/>
  <c r="K75" i="81"/>
  <c r="N14" i="81"/>
  <c r="N36" i="81" s="1"/>
  <c r="U53" i="81"/>
  <c r="AG36" i="81"/>
  <c r="L75" i="81"/>
  <c r="U14" i="81"/>
  <c r="M36" i="81"/>
  <c r="U27" i="81"/>
  <c r="U34" i="81" s="1"/>
  <c r="U17" i="81"/>
  <c r="U24" i="81" s="1"/>
  <c r="K36" i="81"/>
  <c r="E36" i="81"/>
  <c r="U63" i="81"/>
  <c r="C36" i="81"/>
  <c r="U75" i="81" l="1"/>
  <c r="U36" i="81"/>
  <c r="N13" i="38" l="1"/>
  <c r="K13" i="38"/>
  <c r="D11" i="64" l="1"/>
  <c r="D16" i="64"/>
  <c r="E16" i="64"/>
  <c r="I2" i="86" l="1"/>
  <c r="AK43" i="81"/>
  <c r="AA43" i="81"/>
  <c r="D18" i="64"/>
  <c r="K43" i="81" l="1"/>
  <c r="L43" i="81"/>
  <c r="D43" i="81"/>
  <c r="U4" i="81"/>
  <c r="G6" i="51" l="1"/>
  <c r="D6" i="51"/>
  <c r="C6" i="51"/>
  <c r="G12" i="51"/>
  <c r="F12" i="51"/>
  <c r="D12" i="51"/>
  <c r="C12" i="51"/>
  <c r="A12" i="51"/>
  <c r="N10" i="51"/>
  <c r="N11" i="51"/>
  <c r="N7" i="51"/>
  <c r="N6" i="51"/>
  <c r="F6" i="51" s="1"/>
  <c r="A6" i="51"/>
  <c r="K9" i="51"/>
  <c r="K8" i="51"/>
  <c r="N8" i="51"/>
  <c r="N5" i="38"/>
  <c r="N7" i="38" l="1"/>
  <c r="N4" i="38" l="1"/>
  <c r="C13" i="38" l="1"/>
  <c r="F13" i="38"/>
  <c r="G13" i="38"/>
  <c r="D13" i="38"/>
  <c r="G12" i="38"/>
  <c r="F12" i="38"/>
  <c r="D12" i="38"/>
  <c r="C12" i="38"/>
  <c r="G11" i="38"/>
  <c r="F11" i="38"/>
  <c r="D11" i="38"/>
  <c r="C11" i="38"/>
  <c r="A13" i="38"/>
  <c r="A12" i="38"/>
  <c r="A11" i="38"/>
  <c r="E11" i="64" l="1"/>
  <c r="E18" i="64" l="1"/>
  <c r="H16" i="64" s="1"/>
  <c r="H11" i="64" l="1"/>
  <c r="C3" i="38" l="1"/>
  <c r="K3" i="38" s="1"/>
  <c r="F3" i="38"/>
  <c r="N3" i="38" s="1"/>
  <c r="F3" i="51"/>
  <c r="N3" i="51" s="1"/>
  <c r="C2" i="50"/>
  <c r="H2" i="50" s="1"/>
  <c r="C3" i="51"/>
  <c r="K3" i="51" s="1"/>
  <c r="X3" i="81" l="1"/>
  <c r="A2" i="64"/>
  <c r="F7" i="51" l="1"/>
  <c r="C7" i="51"/>
  <c r="A13" i="51"/>
  <c r="G11" i="51"/>
  <c r="F11" i="51"/>
  <c r="D11" i="51"/>
  <c r="C11" i="51"/>
  <c r="A11" i="51"/>
  <c r="G10" i="51"/>
  <c r="F10" i="51"/>
  <c r="D10" i="51"/>
  <c r="C10" i="51"/>
  <c r="A10" i="51"/>
  <c r="G9" i="51"/>
  <c r="F9" i="51"/>
  <c r="D9" i="51"/>
  <c r="C9" i="51"/>
  <c r="A9" i="51"/>
  <c r="G8" i="51"/>
  <c r="F8" i="51"/>
  <c r="D8" i="51"/>
  <c r="C8" i="51"/>
  <c r="A8" i="51"/>
  <c r="G7" i="51"/>
  <c r="D7" i="51"/>
  <c r="A7" i="51"/>
  <c r="G5" i="51"/>
  <c r="F5" i="51"/>
  <c r="D5" i="51"/>
  <c r="C5" i="51"/>
  <c r="A5" i="51"/>
  <c r="G4" i="51"/>
  <c r="F4" i="51"/>
  <c r="D4" i="51"/>
  <c r="C4" i="51"/>
  <c r="A4" i="51"/>
  <c r="G2" i="51"/>
  <c r="F2" i="51"/>
  <c r="D2" i="51"/>
  <c r="C2" i="51"/>
  <c r="A5" i="50" l="1"/>
  <c r="E4" i="50"/>
  <c r="C4" i="50"/>
  <c r="A4" i="50"/>
  <c r="A9" i="38" l="1"/>
  <c r="G9" i="38"/>
  <c r="F9" i="38"/>
  <c r="D9" i="38"/>
  <c r="C9" i="38"/>
  <c r="G4" i="38"/>
  <c r="C4" i="38"/>
  <c r="D4" i="38"/>
  <c r="F4" i="38"/>
  <c r="G8" i="38"/>
  <c r="F8" i="38"/>
  <c r="D8" i="38"/>
  <c r="C8" i="38"/>
  <c r="A8" i="38"/>
  <c r="G7" i="38"/>
  <c r="F7" i="38"/>
  <c r="D7" i="38"/>
  <c r="C7" i="38"/>
  <c r="A7" i="38"/>
  <c r="F2" i="38"/>
  <c r="G2" i="38"/>
  <c r="C2" i="38"/>
  <c r="D2" i="38"/>
  <c r="G10" i="38"/>
  <c r="G6" i="38"/>
  <c r="G5" i="38"/>
  <c r="D10" i="38"/>
  <c r="D6" i="38"/>
  <c r="D5" i="38"/>
  <c r="A14" i="38"/>
  <c r="F10" i="38"/>
  <c r="C10" i="38"/>
  <c r="A10" i="38"/>
  <c r="F6" i="38"/>
  <c r="C6" i="38"/>
  <c r="A6" i="38"/>
  <c r="F5" i="38"/>
  <c r="C5" i="38"/>
  <c r="A5" i="38"/>
  <c r="A4" i="38"/>
  <c r="C4" i="81" l="1"/>
  <c r="I19" i="38" l="1"/>
  <c r="G10" i="50" l="1"/>
  <c r="I18" i="51"/>
  <c r="E2" i="86" l="1"/>
  <c r="AG43" i="81"/>
  <c r="AQ43" i="81"/>
  <c r="D3" i="38" l="1"/>
  <c r="L3" i="38" s="1"/>
  <c r="K2" i="86"/>
  <c r="G3" i="51"/>
  <c r="O3" i="51" s="1"/>
  <c r="E2" i="50"/>
  <c r="J2" i="50" s="1"/>
  <c r="D3" i="51"/>
  <c r="L3" i="51" s="1"/>
  <c r="G3" i="38"/>
  <c r="O3" i="38" s="1"/>
  <c r="C43" i="81" l="1"/>
  <c r="U43" i="81"/>
  <c r="N15" i="38" l="1"/>
  <c r="N14" i="38" s="1"/>
  <c r="F14" i="38" s="1"/>
  <c r="F20" i="38"/>
  <c r="F15" i="38" l="1"/>
  <c r="I11" i="64" l="1"/>
  <c r="K11" i="64" s="1"/>
  <c r="N14" i="51"/>
  <c r="N13" i="51" s="1"/>
  <c r="F13" i="51" s="1"/>
  <c r="F14" i="51" s="1"/>
  <c r="F19" i="51"/>
  <c r="I13" i="64" l="1"/>
  <c r="K13" i="64" s="1"/>
  <c r="F20" i="51"/>
  <c r="I14" i="64" l="1"/>
  <c r="K14" i="64" s="1"/>
  <c r="C13" i="86" l="1"/>
  <c r="I8" i="86"/>
  <c r="U39" i="81"/>
  <c r="C20" i="38"/>
  <c r="K15" i="38"/>
  <c r="K14" i="38" s="1"/>
  <c r="C14" i="38" s="1"/>
  <c r="C15" i="38" s="1"/>
  <c r="C8" i="86" l="1"/>
  <c r="C7" i="86" s="1"/>
  <c r="I7" i="86"/>
  <c r="I20" i="86" s="1"/>
  <c r="C14" i="86" l="1"/>
  <c r="H6" i="50"/>
  <c r="C11" i="50"/>
  <c r="O15" i="38"/>
  <c r="O14" i="38" s="1"/>
  <c r="G14" i="38" s="1"/>
  <c r="G15" i="38" s="1"/>
  <c r="G20" i="38"/>
  <c r="O14" i="51" l="1"/>
  <c r="O13" i="51" s="1"/>
  <c r="G13" i="51" s="1"/>
  <c r="G14" i="51" s="1"/>
  <c r="K8" i="86"/>
  <c r="E13" i="86"/>
  <c r="J6" i="50"/>
  <c r="J5" i="50" s="1"/>
  <c r="E11" i="50"/>
  <c r="H5" i="50"/>
  <c r="C6" i="50"/>
  <c r="C5" i="50" s="1"/>
  <c r="C19" i="51"/>
  <c r="K14" i="51"/>
  <c r="K13" i="51" s="1"/>
  <c r="C13" i="51" s="1"/>
  <c r="C14" i="51" s="1"/>
  <c r="G19" i="51"/>
  <c r="D39" i="81"/>
  <c r="E8" i="86" l="1"/>
  <c r="E7" i="86" s="1"/>
  <c r="K7" i="86"/>
  <c r="D78" i="81"/>
  <c r="U78" i="81"/>
  <c r="C12" i="50"/>
  <c r="E6" i="50"/>
  <c r="E5" i="50" s="1"/>
  <c r="C20" i="51"/>
  <c r="G20" i="51"/>
  <c r="L15" i="38"/>
  <c r="D20" i="38"/>
  <c r="E14" i="86" l="1"/>
  <c r="L14" i="38"/>
  <c r="D14" i="38" s="1"/>
  <c r="D15" i="38" s="1"/>
  <c r="E12" i="50"/>
  <c r="L14" i="51"/>
  <c r="L13" i="51" s="1"/>
  <c r="D13" i="51" s="1"/>
  <c r="D14" i="51" s="1"/>
  <c r="D19" i="51"/>
  <c r="D20" i="5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Monica Cristina Pinto</author>
  </authors>
  <commentList>
    <comment ref="L55" authorId="0" shapeId="0" xr:uid="{7A858A12-243C-4B76-9BB4-3CF9D9535D7F}">
      <text>
        <r>
          <rPr>
            <b/>
            <sz val="9"/>
            <color indexed="81"/>
            <rFont val="Tahoma"/>
            <family val="2"/>
          </rPr>
          <t>Monica Cristina Pinto:</t>
        </r>
        <r>
          <rPr>
            <sz val="9"/>
            <color indexed="81"/>
            <rFont val="Tahoma"/>
            <family val="2"/>
          </rPr>
          <t xml:space="preserve">
-2</t>
        </r>
      </text>
    </comment>
    <comment ref="L56" authorId="0" shapeId="0" xr:uid="{9E7E1AAD-E242-41B2-999C-AB345321768F}">
      <text>
        <r>
          <rPr>
            <b/>
            <sz val="9"/>
            <color indexed="81"/>
            <rFont val="Tahoma"/>
            <family val="2"/>
          </rPr>
          <t>Monica Cristina Pinto:</t>
        </r>
        <r>
          <rPr>
            <sz val="9"/>
            <color indexed="81"/>
            <rFont val="Tahoma"/>
            <family val="2"/>
          </rPr>
          <t xml:space="preserve">
-2</t>
        </r>
      </text>
    </comment>
    <comment ref="J66" authorId="0" shapeId="0" xr:uid="{AAE99898-C2DC-4BEF-9BB4-A9B3EE6D11C6}">
      <text>
        <r>
          <rPr>
            <b/>
            <sz val="9"/>
            <color indexed="81"/>
            <rFont val="Tahoma"/>
            <family val="2"/>
          </rPr>
          <t>Monica Cristina Pinto:</t>
        </r>
        <r>
          <rPr>
            <sz val="9"/>
            <color indexed="81"/>
            <rFont val="Tahoma"/>
            <family val="2"/>
          </rPr>
          <t xml:space="preserve">
nova tranche 16,279,700</t>
        </r>
      </text>
    </comment>
    <comment ref="J87" authorId="0" shapeId="0" xr:uid="{8453E937-4617-4FB7-9CBC-70EB6798B271}">
      <text>
        <r>
          <rPr>
            <b/>
            <sz val="9"/>
            <color indexed="81"/>
            <rFont val="Tahoma"/>
            <family val="2"/>
          </rPr>
          <t>Monica Cristina Pinto:</t>
        </r>
        <r>
          <rPr>
            <sz val="9"/>
            <color indexed="81"/>
            <rFont val="Tahoma"/>
            <family val="2"/>
          </rPr>
          <t xml:space="preserve">
+4</t>
        </r>
      </text>
    </comment>
    <comment ref="L87" authorId="0" shapeId="0" xr:uid="{70A58B8C-AEE1-49BC-909D-67CA7996DF00}">
      <text>
        <r>
          <rPr>
            <b/>
            <sz val="9"/>
            <color indexed="81"/>
            <rFont val="Tahoma"/>
            <family val="2"/>
          </rPr>
          <t>Monica Cristina Pinto:</t>
        </r>
        <r>
          <rPr>
            <sz val="9"/>
            <color indexed="81"/>
            <rFont val="Tahoma"/>
            <family val="2"/>
          </rPr>
          <t xml:space="preserve">
+4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Arnalda Silva Pinheiro</author>
  </authors>
  <commentList>
    <comment ref="Q8" authorId="0" shapeId="0" xr:uid="{00000000-0006-0000-1700-000001000000}">
      <text>
        <r>
          <rPr>
            <b/>
            <sz val="9"/>
            <color indexed="81"/>
            <rFont val="Tahoma"/>
            <family val="2"/>
          </rPr>
          <t>Arnalda Silva Pinheiro:</t>
        </r>
        <r>
          <rPr>
            <sz val="9"/>
            <color indexed="81"/>
            <rFont val="Tahoma"/>
            <family val="2"/>
          </rPr>
          <t xml:space="preserve">
alterei, ver pq dá difeença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PINTO Monica Cristina</author>
  </authors>
  <commentList>
    <comment ref="H4" authorId="0" shapeId="0" xr:uid="{00000000-0006-0000-2A00-000001000000}">
      <text>
        <r>
          <rPr>
            <b/>
            <sz val="9"/>
            <color indexed="81"/>
            <rFont val="Tahoma"/>
            <family val="2"/>
          </rPr>
          <t>PINTO Monica Cristina:</t>
        </r>
        <r>
          <rPr>
            <sz val="9"/>
            <color indexed="81"/>
            <rFont val="Tahoma"/>
            <family val="2"/>
          </rPr>
          <t xml:space="preserve">
cuenta 9427827200 de SAP</t>
        </r>
      </text>
    </comment>
  </commentList>
</comments>
</file>

<file path=xl/sharedStrings.xml><?xml version="1.0" encoding="utf-8"?>
<sst xmlns="http://schemas.openxmlformats.org/spreadsheetml/2006/main" count="529" uniqueCount="343">
  <si>
    <t>ACTIVO</t>
  </si>
  <si>
    <t>Notas</t>
  </si>
  <si>
    <t>Reservas</t>
  </si>
  <si>
    <t>Capital</t>
  </si>
  <si>
    <t>Total</t>
  </si>
  <si>
    <t xml:space="preserve"> </t>
  </si>
  <si>
    <t>Aumento de capital</t>
  </si>
  <si>
    <t>Other current liabilities</t>
  </si>
  <si>
    <t>Other current assets</t>
  </si>
  <si>
    <t>Nº de acções</t>
  </si>
  <si>
    <t>Others</t>
  </si>
  <si>
    <t xml:space="preserve">        </t>
  </si>
  <si>
    <t>271CMLP</t>
  </si>
  <si>
    <t>Other non current liabilities</t>
  </si>
  <si>
    <t>Other non current assets</t>
  </si>
  <si>
    <t>272101DCP</t>
  </si>
  <si>
    <t>(Expresado en Euros)</t>
  </si>
  <si>
    <t>Inmovilizaciones materiales</t>
  </si>
  <si>
    <t>Inmovilizaciones intangibles</t>
  </si>
  <si>
    <t>Inversiones financieras - Participaciones</t>
  </si>
  <si>
    <t>Activos por impuestos diferidos</t>
  </si>
  <si>
    <t>Activos por derivados financieros a largo plazo</t>
  </si>
  <si>
    <t>Créditos com las Administraciones Públicas</t>
  </si>
  <si>
    <t>Otros activos corrientes</t>
  </si>
  <si>
    <t>Inversiones financieras - Créditos a empresas del Grupo y associadas</t>
  </si>
  <si>
    <t>PATRIMONIO NETO Y PASIVO</t>
  </si>
  <si>
    <t>Prima de emisión</t>
  </si>
  <si>
    <t>Resultados de ejercicios anteriores</t>
  </si>
  <si>
    <t>Operaciones de cobertura</t>
  </si>
  <si>
    <t>Intereses minoritarios</t>
  </si>
  <si>
    <t>Pasivos por derivados financieros a largo plazo</t>
  </si>
  <si>
    <t>Pasivos por impuestos diferidos</t>
  </si>
  <si>
    <t>Pasivos por derivados financieros a corto plazo</t>
  </si>
  <si>
    <t>Deudas con empresas del Grupo</t>
  </si>
  <si>
    <t>Otros pasivos corrientes</t>
  </si>
  <si>
    <t>Créditos con las Administraciones Públicas</t>
  </si>
  <si>
    <t>Outras deudas con empresas del Grupo</t>
  </si>
  <si>
    <t>Deudas com entidades de crédito a corto plazo y otras deudas</t>
  </si>
  <si>
    <t>Los Pasivos directamente relacionados con activos disponibles para la venta</t>
  </si>
  <si>
    <t>Dividendo activo a cuenta</t>
  </si>
  <si>
    <t>Fondo de comercio</t>
  </si>
  <si>
    <t>Los Activos directamente relacionados con activos disponibles para la venta</t>
  </si>
  <si>
    <t>Básico</t>
  </si>
  <si>
    <t>Ingresos financieros</t>
  </si>
  <si>
    <t>Gastos financieros</t>
  </si>
  <si>
    <t>Servicios exteriores</t>
  </si>
  <si>
    <t>Impuesto sobre beneficios</t>
  </si>
  <si>
    <t>Otros ingresos explotación</t>
  </si>
  <si>
    <t>atribuido a:</t>
  </si>
  <si>
    <t>Beneficio básico y diluido por acción:</t>
  </si>
  <si>
    <t>Diluido</t>
  </si>
  <si>
    <t>Gastos de personal</t>
  </si>
  <si>
    <t>Variación del valor razonable de las propiedades de inversión</t>
  </si>
  <si>
    <t>Participación en beneficios (pérdidas) de sociedades puestas en equivalencia</t>
  </si>
  <si>
    <t>EN</t>
  </si>
  <si>
    <t>SP</t>
  </si>
  <si>
    <t>Consejo de Administración</t>
  </si>
  <si>
    <t>Créditos a empresas del Grupo y associadas</t>
  </si>
  <si>
    <t>Inversiones inmobiliarias</t>
  </si>
  <si>
    <t>Pérdidas, deterioro y variación de provisiones por operaciones comerciales</t>
  </si>
  <si>
    <t>Ingresos y gastos imputados directamente al patrimonio neto</t>
  </si>
  <si>
    <t>Total ingresos y gastos imputados directamente al patrimonio neto</t>
  </si>
  <si>
    <t>Operaciones con socios y propietarios:</t>
  </si>
  <si>
    <t>Distribuición de dividendos</t>
  </si>
  <si>
    <t>Total transferencias a la cuenta de pérdidas y ganancias</t>
  </si>
  <si>
    <t>la dominante</t>
  </si>
  <si>
    <t>accionistas minoritarios</t>
  </si>
  <si>
    <t>Patrimonio atribuible a la dominante</t>
  </si>
  <si>
    <t>TOTAL ACTIVO</t>
  </si>
  <si>
    <t>TOTAL PATRIMONIO NETO Y PASIVO</t>
  </si>
  <si>
    <t>RESULTADO DE EXPLOTACIÓN</t>
  </si>
  <si>
    <t>RESULTADO DESPUÉS DE IMPUESTOS</t>
  </si>
  <si>
    <t>RESULTADO ANTES DE IMPUESTOS</t>
  </si>
  <si>
    <t>teste</t>
  </si>
  <si>
    <t>Saldo Inicial</t>
  </si>
  <si>
    <t>Aumentos</t>
  </si>
  <si>
    <t>Bajas</t>
  </si>
  <si>
    <t>Traspasos</t>
  </si>
  <si>
    <t>Var. Perim.</t>
  </si>
  <si>
    <t>Consolidación</t>
  </si>
  <si>
    <t>de conversión</t>
  </si>
  <si>
    <t>30.06.17</t>
  </si>
  <si>
    <t>COSTE</t>
  </si>
  <si>
    <t>Total Coste</t>
  </si>
  <si>
    <t>AMORTIZACIÓN</t>
  </si>
  <si>
    <t>Total amortización</t>
  </si>
  <si>
    <t>DETERIORO</t>
  </si>
  <si>
    <t>Total deterioro</t>
  </si>
  <si>
    <t>Anticipos y inmovilizado en curso</t>
  </si>
  <si>
    <t>Diferencias</t>
  </si>
  <si>
    <t>TOTAL INVERSIONES INMOBILIARIAS</t>
  </si>
  <si>
    <t>Otras deudas</t>
  </si>
  <si>
    <t>Advances to suppliers</t>
  </si>
  <si>
    <t>Interest income receivable</t>
  </si>
  <si>
    <t>Recovered costs receivable</t>
  </si>
  <si>
    <t>Insurance</t>
  </si>
  <si>
    <t>Management and administration services receivable</t>
  </si>
  <si>
    <t>Activos corrientes</t>
  </si>
  <si>
    <t>Activos no corrientes</t>
  </si>
  <si>
    <t>Fianzas de los arrendatarios</t>
  </si>
  <si>
    <t>Anticipos a proveedores</t>
  </si>
  <si>
    <t>Venta de subisdiaria</t>
  </si>
  <si>
    <t>Rent deposits from tenants</t>
  </si>
  <si>
    <t>Other accounts receivable</t>
  </si>
  <si>
    <t xml:space="preserve">Sale of shares of </t>
  </si>
  <si>
    <t>Intereses por cobrar</t>
  </si>
  <si>
    <t>Costos recuperados por cobrar</t>
  </si>
  <si>
    <t>Seguros</t>
  </si>
  <si>
    <t>Servicios de gestión y administración por cobrar</t>
  </si>
  <si>
    <t>Cuota mantenimiento - Bolsas y Mercados Espanõles</t>
  </si>
  <si>
    <t>Saldo Final</t>
  </si>
  <si>
    <t>Acreedores por arrendamiento financiero</t>
  </si>
  <si>
    <t>Other</t>
  </si>
  <si>
    <t>Otros acreedores</t>
  </si>
  <si>
    <t>Pasivos no corrientes</t>
  </si>
  <si>
    <t>Pasivos corrientes</t>
  </si>
  <si>
    <t>Accrued interest payable</t>
  </si>
  <si>
    <t>Accrued property tax</t>
  </si>
  <si>
    <t>Accrued investment properties payable</t>
  </si>
  <si>
    <t>Accrued services payable</t>
  </si>
  <si>
    <t>Deferred rental income</t>
  </si>
  <si>
    <t>Impuesto sobre bienes inmuebles</t>
  </si>
  <si>
    <t>Otras cuentas a pagar</t>
  </si>
  <si>
    <t>Otros deudores</t>
  </si>
  <si>
    <t>Acreedores por prestación de servicios</t>
  </si>
  <si>
    <t>Cuota de gestión</t>
  </si>
  <si>
    <t>Management Fees</t>
  </si>
  <si>
    <t>Acreedores de intereses a pagar</t>
  </si>
  <si>
    <t>Gastos antecipados</t>
  </si>
  <si>
    <t>Acreedores por inversiones a pagar</t>
  </si>
  <si>
    <t>Terrenos y bienes naturales</t>
  </si>
  <si>
    <t>Instalaciones técnicas</t>
  </si>
  <si>
    <t>Mobiliario y otras instalaciones</t>
  </si>
  <si>
    <t>Construcciones</t>
  </si>
  <si>
    <t>Equipos procesos información</t>
  </si>
  <si>
    <t>Balance as of</t>
  </si>
  <si>
    <t>Increases</t>
  </si>
  <si>
    <t>Decreases</t>
  </si>
  <si>
    <t>COST</t>
  </si>
  <si>
    <t>Total Cost</t>
  </si>
  <si>
    <t>Total amortization</t>
  </si>
  <si>
    <t>WRITE-OFF</t>
  </si>
  <si>
    <t>Total Write-off</t>
  </si>
  <si>
    <t>AMORTIZATION</t>
  </si>
  <si>
    <t>Land and natural resources</t>
  </si>
  <si>
    <t>Bulding and other constructions</t>
  </si>
  <si>
    <t>Plant and machinary</t>
  </si>
  <si>
    <t>Fixtures and Fittings</t>
  </si>
  <si>
    <t>Hardware</t>
  </si>
  <si>
    <t>Tangible assets under construction</t>
  </si>
  <si>
    <t>TOTAL OF TANGIBLE ASSETS</t>
  </si>
  <si>
    <t>Transfers</t>
  </si>
  <si>
    <t xml:space="preserve">Changes in the </t>
  </si>
  <si>
    <t>perimeter</t>
  </si>
  <si>
    <t>consolidation</t>
  </si>
  <si>
    <t>Conversion</t>
  </si>
  <si>
    <t xml:space="preserve"> differences</t>
  </si>
  <si>
    <t>Ajustes del resultado:</t>
  </si>
  <si>
    <t>Cambios en el capital corriente:</t>
  </si>
  <si>
    <t>Acreedores y otras cuentas a pagar</t>
  </si>
  <si>
    <t>Otros</t>
  </si>
  <si>
    <t>Resultado del ejercicio</t>
  </si>
  <si>
    <t>Dividendos</t>
  </si>
  <si>
    <t>Efecto de cambio en el perímetro de consolidación:</t>
  </si>
  <si>
    <t>Otros gastos de explotación</t>
  </si>
  <si>
    <t>ORES</t>
  </si>
  <si>
    <t>Teste resultado de ejercicio</t>
  </si>
  <si>
    <t>Deudores y otras cuentas a cobrar</t>
  </si>
  <si>
    <t>Forum Artea, Leioa (Vizcaya)</t>
  </si>
  <si>
    <t>Forum Galaria (Pamplona)</t>
  </si>
  <si>
    <t>Booking</t>
  </si>
  <si>
    <t>Total ES08-ORES</t>
  </si>
  <si>
    <t>PT09 - Portitail</t>
  </si>
  <si>
    <t>Gain/(Impairment)</t>
  </si>
  <si>
    <t>The PT accounts have considered this impairment but I made an adjustment in the consolidated accounts (PwC suggestion)</t>
  </si>
  <si>
    <t>OK</t>
  </si>
  <si>
    <t>Portitail</t>
  </si>
  <si>
    <t>Resultado del ejercicio antes de impuestos</t>
  </si>
  <si>
    <t>Cobros (pagos) por impuesto sobre beneficios</t>
  </si>
  <si>
    <t>Otros activos y pasivos no corrientes</t>
  </si>
  <si>
    <t>Otros cobros (pagos)</t>
  </si>
  <si>
    <t>Pagos por inversiones:</t>
  </si>
  <si>
    <t>Sociedades del grupo, net de efectivo en sociedades consolidadas</t>
  </si>
  <si>
    <t>Sociedades associadas</t>
  </si>
  <si>
    <t>Otros activos financieros</t>
  </si>
  <si>
    <t>Otros activos</t>
  </si>
  <si>
    <t>Cobros y pagos por instrumentos de patrimonio:</t>
  </si>
  <si>
    <t>Cobros de intereses</t>
  </si>
  <si>
    <t>Pagos de intereses</t>
  </si>
  <si>
    <t>Cobros de dividendos</t>
  </si>
  <si>
    <t>Resultados por bajas en activos</t>
  </si>
  <si>
    <t>RESULTADO FINANCIERO</t>
  </si>
  <si>
    <t>Otros flujos de efectivo de las actividades de explotación:</t>
  </si>
  <si>
    <t>Emisión de instrumentos de patrimonio</t>
  </si>
  <si>
    <t>Amortización de instrumentos de patrimonio</t>
  </si>
  <si>
    <t>Cobros y pagos por instrumentos de pasivo financiero:</t>
  </si>
  <si>
    <t>Emisión de deudas con entidades de crédito</t>
  </si>
  <si>
    <t>Emisión de otras deudas</t>
  </si>
  <si>
    <t>Devolución y amortización de deudas con entidades de crédito</t>
  </si>
  <si>
    <t>Devolución y amortización de otras deudas</t>
  </si>
  <si>
    <t>Pagos por dividendos y remuneraciones de otros instrumentos de patrimonio</t>
  </si>
  <si>
    <t>Aquisición / venta de empresas</t>
  </si>
  <si>
    <t>teste deterioro e amortización</t>
  </si>
  <si>
    <t>Letting Fee</t>
  </si>
  <si>
    <t>Contractual Discounts</t>
  </si>
  <si>
    <t>Descuentos contratuales</t>
  </si>
  <si>
    <t>Impairment</t>
  </si>
  <si>
    <t>Fees de comercialización</t>
  </si>
  <si>
    <t>Deterioro</t>
  </si>
  <si>
    <t>2721071DCP</t>
  </si>
  <si>
    <t>Rents receivable</t>
  </si>
  <si>
    <t>Rentas por cobrar</t>
  </si>
  <si>
    <t>2721071DCP/272104DCP</t>
  </si>
  <si>
    <t>281051DCP</t>
  </si>
  <si>
    <t>272104DCP  (CONDOMINIO)</t>
  </si>
  <si>
    <t>228DCP</t>
  </si>
  <si>
    <t>2788DCP</t>
  </si>
  <si>
    <t>27852CMLP</t>
  </si>
  <si>
    <t>272220CCP</t>
  </si>
  <si>
    <t>272201CCP</t>
  </si>
  <si>
    <t>28203CCP</t>
  </si>
  <si>
    <t>272218CCP</t>
  </si>
  <si>
    <t>Provisión de anticipo del impuesto de beneficios</t>
  </si>
  <si>
    <t>Provision of advance CIT</t>
  </si>
  <si>
    <t>Descuentos contractuales por facturar</t>
  </si>
  <si>
    <t>Contractual discounts for invoicing</t>
  </si>
  <si>
    <t>TOTAL</t>
  </si>
  <si>
    <r>
      <t>GLA (m</t>
    </r>
    <r>
      <rPr>
        <vertAlign val="superscript"/>
        <sz val="9"/>
        <rFont val="Verdana"/>
        <family val="2"/>
      </rPr>
      <t>2</t>
    </r>
    <r>
      <rPr>
        <sz val="9"/>
        <rFont val="Verdana"/>
        <family val="2"/>
      </rPr>
      <t>)</t>
    </r>
  </si>
  <si>
    <t>Valor de mercado</t>
  </si>
  <si>
    <t>Tasa de descuento</t>
  </si>
  <si>
    <t>Mercadona (Oviedo)</t>
  </si>
  <si>
    <t>PT08 - Olimpo Asset</t>
  </si>
  <si>
    <t>Media Markt Braga</t>
  </si>
  <si>
    <t>Total Espana</t>
  </si>
  <si>
    <t>Total Portugal</t>
  </si>
  <si>
    <t>Portimão Retail Centre</t>
  </si>
  <si>
    <t>Inmovilizado intangible</t>
  </si>
  <si>
    <t>Clientes por ventas y prestaciones de servicios</t>
  </si>
  <si>
    <t>Deudores comerciales y otras cuentas a cobrar</t>
  </si>
  <si>
    <t>Periodificaciones a corto plazo</t>
  </si>
  <si>
    <t>PATRIMONIO NETO</t>
  </si>
  <si>
    <t>ACTIVO NO CORRIENTE</t>
  </si>
  <si>
    <t>ACIVO CORRIENTE</t>
  </si>
  <si>
    <t>PASIVO NO CORRIENTE</t>
  </si>
  <si>
    <t>PASIVO CORRIENTE</t>
  </si>
  <si>
    <t>Deudas a largo plazo</t>
  </si>
  <si>
    <t>Otros pasivos financieros</t>
  </si>
  <si>
    <t>Acredores comerciales y otras cuentas a pagar</t>
  </si>
  <si>
    <t>Deudas a corto plazo</t>
  </si>
  <si>
    <t>Pasivos por impuesto corriente</t>
  </si>
  <si>
    <t>Importe neto de la cifra de negocios</t>
  </si>
  <si>
    <t>Deterioro y resultado por enajenaciones de inversiones inmobiliarias</t>
  </si>
  <si>
    <t>Otros gastos de gestión corriente</t>
  </si>
  <si>
    <t>Deterioros y pérdidas</t>
  </si>
  <si>
    <t>Resultado por enajenaciones y otras</t>
  </si>
  <si>
    <t>TOTAL DE INGRESOS Y GASTOS CONSOLIDADOS RECONOCIDOS</t>
  </si>
  <si>
    <t>Total de ingresos y gastos atribuidos a la sociedad dominante</t>
  </si>
  <si>
    <t>Total de ingresos y gastos atribuidos a socios externos</t>
  </si>
  <si>
    <t>Reducción de capital</t>
  </si>
  <si>
    <t>Otras variaciones del patrimonio neto</t>
  </si>
  <si>
    <t xml:space="preserve">The impairment for the consolidated accounts was annuled </t>
  </si>
  <si>
    <t>9590*0,05</t>
  </si>
  <si>
    <t>Haciarriba</t>
  </si>
  <si>
    <t>OA1</t>
  </si>
  <si>
    <t>OA2</t>
  </si>
  <si>
    <t>es08</t>
  </si>
  <si>
    <t>Non-current:</t>
  </si>
  <si>
    <t>N+1</t>
  </si>
  <si>
    <t>N+2</t>
  </si>
  <si>
    <t>N+3</t>
  </si>
  <si>
    <t>N+4</t>
  </si>
  <si>
    <t>N+5</t>
  </si>
  <si>
    <t>N+6 and folowing years</t>
  </si>
  <si>
    <t>pt09</t>
  </si>
  <si>
    <t>suppliers</t>
  </si>
  <si>
    <t>other credit</t>
  </si>
  <si>
    <t>Control</t>
  </si>
  <si>
    <t>Var. Perim. Consolidación</t>
  </si>
  <si>
    <t>other creditors</t>
  </si>
  <si>
    <t>Otras deudas con las Administraciones Públicas</t>
  </si>
  <si>
    <t>Prestaciónes de servicios</t>
  </si>
  <si>
    <t>Ingresos accesorios y otros de gestión corriente</t>
  </si>
  <si>
    <t>Sueldos, salarios y asimilados</t>
  </si>
  <si>
    <t>Cargas sociales</t>
  </si>
  <si>
    <t xml:space="preserve">Resultado del periodo procedente de operaciones interrumpidas neto de impuestos </t>
  </si>
  <si>
    <t>Transferencias a la cuenta de pérdidas y ganancias consolidada</t>
  </si>
  <si>
    <t>Fondos proprios</t>
  </si>
  <si>
    <t>Proveedores otras partes vinculadas</t>
  </si>
  <si>
    <t>Total de ingresos y gastos reconocidos</t>
  </si>
  <si>
    <t>Correciones valorativas por deteriorio</t>
  </si>
  <si>
    <t>Amortización de las inveriones inmobiliarias y otro inmovilizado</t>
  </si>
  <si>
    <t>Cobros por inversiones:</t>
  </si>
  <si>
    <t xml:space="preserve">FLUJOS DE EFECTIVO DE LAS ACTIVIDADES DE EXPLOTACIÓN: </t>
  </si>
  <si>
    <t>FLUJOS DE EFECTIVO DE LAS ACTIVIDADES DE INVERSIÓN:</t>
  </si>
  <si>
    <t>FLUJOS DE EFECTIVO DE LAS ACTIVIDADES DE FINANCIACIÓN:</t>
  </si>
  <si>
    <t>Amortización de las inversiones inmobiliarias y otro inmovilizado</t>
  </si>
  <si>
    <t>Efectivo y otros activos líquidos equivalentes</t>
  </si>
  <si>
    <t>Deudas con entidades de crédito</t>
  </si>
  <si>
    <t>Inversiones financieras a corto plazo</t>
  </si>
  <si>
    <t>Total  activo no corriente</t>
  </si>
  <si>
    <t>Total  activo corriente</t>
  </si>
  <si>
    <t>Total  patrimonio neto</t>
  </si>
  <si>
    <t>8 y 9</t>
  </si>
  <si>
    <t>7, 8 y 9</t>
  </si>
  <si>
    <t>8 y 12</t>
  </si>
  <si>
    <t>12 y 14</t>
  </si>
  <si>
    <t>(Nota 11)</t>
  </si>
  <si>
    <t>Resultado de ejercicios anteriores</t>
  </si>
  <si>
    <t>Dividendo a cuenta</t>
  </si>
  <si>
    <t>Ajuste por cambio de valor</t>
  </si>
  <si>
    <t>6 y 7</t>
  </si>
  <si>
    <t>Acreedores por arrendamiento finaNciero</t>
  </si>
  <si>
    <t>Inmovilizaciones en curso y antecipos</t>
  </si>
  <si>
    <t>8, 12 y 17</t>
  </si>
  <si>
    <t>Diferencia negativa de combinaciones de negocios</t>
  </si>
  <si>
    <t>Inversiones financieras a largo plazo</t>
  </si>
  <si>
    <t>Efectivo proveniente de combinación de negocios</t>
  </si>
  <si>
    <t>9 y 14</t>
  </si>
  <si>
    <t>AUMENTO/DISMINUICIÓN NETA DEL EFECTIVO O EQUIVALENTES</t>
  </si>
  <si>
    <t>Deudores varios</t>
  </si>
  <si>
    <t>31 de diciembre de 2018</t>
  </si>
  <si>
    <t>FLUJOS DE EFECTIVO DE LAS ACTIVIDADES DE EXPLOTACIÓN</t>
  </si>
  <si>
    <t>FLUJOS DE EFECTIVO DE LAS ACTIVIDADES DE INVERSIÓN</t>
  </si>
  <si>
    <t>FLUJOS DE EFECTIVO DE LAS ACTIVIDADES DE FINANCIACIÓN</t>
  </si>
  <si>
    <t>BALANCE INTERMEDIO CONSOLIDADO AL 30 DE JUNIO DE 2019</t>
  </si>
  <si>
    <t>30 de junio de 2019</t>
  </si>
  <si>
    <t>30 de junio de 2018</t>
  </si>
  <si>
    <t>Las Notas 1 a 20 de la memoria consolidada adjunta forman parte integrante de las cuentas anuales consolidadas a 30 de junio de 2019.</t>
  </si>
  <si>
    <t>Resultado consolidado del periodo</t>
  </si>
  <si>
    <t xml:space="preserve">CUENTA DE PÉRDIDAS Y GANANCIAS INTERMEDIA CONSOLIDADA </t>
  </si>
  <si>
    <t>CORRESPONDIENTE AL PERIODO DE SEIS MESES FINALIZADO EL 30 DE JUNIO DE 2019</t>
  </si>
  <si>
    <t>RESULTADO CONSOLIDADO DEL PERIODO</t>
  </si>
  <si>
    <t xml:space="preserve">ESTADO DE CAMBIOS EN EL PATRIMONIO NETO INTERMEDIO CONSOLIDADO </t>
  </si>
  <si>
    <t xml:space="preserve">A) ESTADO DE INGRESOS Y GASTOS RECONOCIDOS INTERMEDIO CONSOLIDADO </t>
  </si>
  <si>
    <t xml:space="preserve">B) ESTADO TOTAL DE CAMBIOS EN EL PATRIMONIO NETO INTERMEDIO CONSOLIDADO </t>
  </si>
  <si>
    <t>SALDO, FINAL EJERCICIO 2017</t>
  </si>
  <si>
    <t>SALDO, FINAL PERIODO 30 DE JUNIO DE 2018</t>
  </si>
  <si>
    <t>SALDO, FINAL EJERCICIO 2018</t>
  </si>
  <si>
    <t>SALDO, FINAL PERIODO 30 DE JUNIO DE 2019</t>
  </si>
  <si>
    <t xml:space="preserve">ESTADO DE FLUJOS DE EFECTIVO INTERMEDIO CONSOLIDADO </t>
  </si>
  <si>
    <t>Efectivo y equivalentes al inicio del periodo</t>
  </si>
  <si>
    <t>Efectivo y equivalentes al final del periodo</t>
  </si>
  <si>
    <t>OLIMPO REAL ESTATE SOCIMI, S.A.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</si>
</sst>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_-* #,##0.00\ &quot;Esc.&quot;_-;\-* #,##0.00\ &quot;Esc.&quot;_-;_-* &quot;-&quot;??\ &quot;Esc.&quot;_-;_-@_-"/>
    <numFmt numFmtId="165" formatCode="_-* #,##0.00\ _E_s_c_._-;\-* #,##0.00\ _E_s_c_._-;_-* &quot;-&quot;??\ _E_s_c_._-;_-@_-"/>
    <numFmt numFmtId="166" formatCode="#,##0_);\(#.##0\);\-_)"/>
    <numFmt numFmtId="167" formatCode="#,##0_);\(#,##0\);\-_)"/>
    <numFmt numFmtId="168" formatCode="#,##0.000_);\(#,##0.000\);\-_)"/>
    <numFmt numFmtId="169" formatCode="#,##0.00_);\(#,##0.00\);\-_)"/>
    <numFmt numFmtId="170" formatCode="_-* #,##0\ _E_s_c_._-;\-* #,##0\ _E_s_c_._-;_-* &quot;-&quot;\ _E_s_c_._-;_-@_-"/>
    <numFmt numFmtId="171" formatCode="_-* #,##0\ &quot;Esc.&quot;_-;\-* #,##0\ &quot;Esc.&quot;_-;_-* &quot;-&quot;\ &quot;Esc.&quot;_-;_-@_-"/>
    <numFmt numFmtId="172" formatCode="#,##0.00&quot;$&quot;;[Red]\-#,##0.00&quot;$&quot;"/>
    <numFmt numFmtId="173" formatCode="0%_);\(0%\)"/>
    <numFmt numFmtId="178" formatCode="_(* #,##0.00_);_(* \(#,##0.00\);_(* &quot;-&quot;??_);_(@_)"/>
    <numFmt numFmtId="187" formatCode="0.0000"/>
  </numFmts>
  <fonts count="42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sz val="10"/>
      <name val="Helv"/>
    </font>
    <font>
      <sz val="10"/>
      <name val="Bookman"/>
    </font>
    <font>
      <sz val="10"/>
      <name val="Arial"/>
      <family val="2"/>
    </font>
    <font>
      <sz val="11"/>
      <name val="Book Antiqua"/>
      <family val="1"/>
    </font>
    <font>
      <sz val="10"/>
      <name val="Geneva"/>
    </font>
    <font>
      <u/>
      <sz val="10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sz val="10"/>
      <color indexed="10"/>
      <name val="Verdana"/>
      <family val="2"/>
    </font>
    <font>
      <sz val="10"/>
      <color rgb="FFFF0000"/>
      <name val="Verdan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u/>
      <sz val="10"/>
      <name val="Verdana"/>
      <family val="2"/>
    </font>
    <font>
      <b/>
      <sz val="10"/>
      <color rgb="FFFF0000"/>
      <name val="Verdana"/>
      <family val="2"/>
    </font>
    <font>
      <sz val="11"/>
      <color theme="1"/>
      <name val="Verdana"/>
      <family val="2"/>
    </font>
    <font>
      <sz val="9"/>
      <name val="Verdana"/>
      <family val="2"/>
    </font>
    <font>
      <b/>
      <sz val="9"/>
      <name val="Verdana"/>
      <family val="2"/>
    </font>
    <font>
      <u/>
      <sz val="8"/>
      <color theme="10"/>
      <name val="Arial"/>
      <family val="2"/>
    </font>
    <font>
      <sz val="9"/>
      <color theme="1"/>
      <name val="Verdana"/>
      <family val="2"/>
    </font>
    <font>
      <sz val="9"/>
      <color rgb="FF000000"/>
      <name val="Verdana"/>
      <family val="2"/>
    </font>
    <font>
      <b/>
      <sz val="9"/>
      <color rgb="FF00B050"/>
      <name val="Verdana"/>
      <family val="2"/>
    </font>
    <font>
      <sz val="9"/>
      <color rgb="FFFF0000"/>
      <name val="Verdana"/>
      <family val="2"/>
    </font>
    <font>
      <b/>
      <sz val="9"/>
      <color rgb="FF882345"/>
      <name val="Verdana"/>
      <family val="2"/>
    </font>
    <font>
      <b/>
      <sz val="9"/>
      <color rgb="FFFF0000"/>
      <name val="Verdana"/>
      <family val="2"/>
    </font>
    <font>
      <vertAlign val="superscript"/>
      <sz val="9"/>
      <name val="Verdana"/>
      <family val="2"/>
    </font>
    <font>
      <b/>
      <sz val="11"/>
      <color theme="1"/>
      <name val="Calibri"/>
      <family val="2"/>
      <scheme val="minor"/>
    </font>
    <font>
      <b/>
      <sz val="14"/>
      <name val="Verdana"/>
      <family val="2"/>
    </font>
    <font>
      <sz val="10"/>
      <color theme="1"/>
      <name val="Arial Unicode MS"/>
      <family val="2"/>
    </font>
    <font>
      <u/>
      <sz val="10"/>
      <color theme="10"/>
      <name val="Arial Unicode MS"/>
      <family val="2"/>
    </font>
    <font>
      <sz val="11"/>
      <color theme="1"/>
      <name val="Calibri"/>
      <family val="2"/>
    </font>
    <font>
      <b/>
      <sz val="10"/>
      <color theme="1"/>
      <name val="Verdana"/>
      <family val="2"/>
    </font>
    <font>
      <u/>
      <sz val="10"/>
      <color theme="1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ck">
        <color rgb="FF003399"/>
      </top>
      <bottom/>
      <diagonal/>
    </border>
    <border>
      <left/>
      <right/>
      <top/>
      <bottom style="medium">
        <color rgb="FF003399"/>
      </bottom>
      <diagonal/>
    </border>
    <border>
      <left/>
      <right/>
      <top/>
      <bottom style="thick">
        <color rgb="FF882345"/>
      </bottom>
      <diagonal/>
    </border>
    <border>
      <left/>
      <right/>
      <top style="medium">
        <color rgb="FF882345"/>
      </top>
      <bottom/>
      <diagonal/>
    </border>
    <border>
      <left/>
      <right/>
      <top style="thick">
        <color rgb="FF003399"/>
      </top>
      <bottom style="thin">
        <color indexed="64"/>
      </bottom>
      <diagonal/>
    </border>
    <border>
      <left/>
      <right/>
      <top style="medium">
        <color rgb="FF003399"/>
      </top>
      <bottom/>
      <diagonal/>
    </border>
    <border>
      <left/>
      <right/>
      <top/>
      <bottom style="thick">
        <color rgb="FF003399"/>
      </bottom>
      <diagonal/>
    </border>
  </borders>
  <cellStyleXfs count="45">
    <xf numFmtId="0" fontId="0" fillId="0" borderId="0"/>
    <xf numFmtId="0" fontId="12" fillId="0" borderId="0"/>
    <xf numFmtId="0" fontId="7" fillId="0" borderId="0"/>
    <xf numFmtId="165" fontId="6" fillId="0" borderId="0" applyFont="0" applyFill="0" applyBorder="0" applyAlignment="0" applyProtection="0"/>
    <xf numFmtId="0" fontId="7" fillId="0" borderId="0"/>
    <xf numFmtId="0" fontId="6" fillId="0" borderId="0"/>
    <xf numFmtId="9" fontId="6" fillId="0" borderId="0" applyFont="0" applyFill="0" applyBorder="0" applyAlignment="0" applyProtection="0"/>
    <xf numFmtId="0" fontId="11" fillId="0" borderId="0"/>
    <xf numFmtId="0" fontId="6" fillId="0" borderId="0"/>
    <xf numFmtId="0" fontId="6" fillId="0" borderId="0"/>
    <xf numFmtId="14" fontId="8" fillId="4" borderId="5">
      <alignment horizontal="center" vertical="center" wrapText="1"/>
    </xf>
    <xf numFmtId="170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71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1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14" fillId="0" borderId="0"/>
    <xf numFmtId="0" fontId="11" fillId="0" borderId="0"/>
    <xf numFmtId="0" fontId="6" fillId="0" borderId="0"/>
    <xf numFmtId="173" fontId="6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ill="0" applyBorder="0" applyProtection="0">
      <alignment horizontal="left" vertical="top"/>
    </xf>
    <xf numFmtId="4" fontId="10" fillId="0" borderId="0" applyFont="0" applyFill="0" applyBorder="0" applyAlignment="0" applyProtection="0"/>
    <xf numFmtId="0" fontId="6" fillId="0" borderId="0"/>
    <xf numFmtId="0" fontId="5" fillId="0" borderId="0"/>
    <xf numFmtId="9" fontId="24" fillId="0" borderId="0" applyFont="0" applyFill="0" applyBorder="0" applyAlignment="0" applyProtection="0"/>
    <xf numFmtId="0" fontId="24" fillId="0" borderId="0"/>
    <xf numFmtId="0" fontId="6" fillId="0" borderId="0">
      <alignment horizontal="left" wrapText="1"/>
    </xf>
    <xf numFmtId="0" fontId="6" fillId="0" borderId="0"/>
    <xf numFmtId="0" fontId="27" fillId="0" borderId="0" applyNumberFormat="0" applyFill="0" applyBorder="0" applyAlignment="0" applyProtection="0">
      <alignment vertical="top"/>
      <protection locked="0"/>
    </xf>
    <xf numFmtId="0" fontId="4" fillId="0" borderId="0"/>
    <xf numFmtId="178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2" fillId="0" borderId="0"/>
    <xf numFmtId="0" fontId="6" fillId="0" borderId="0"/>
    <xf numFmtId="9" fontId="2" fillId="0" borderId="0" applyFont="0" applyFill="0" applyBorder="0" applyAlignment="0" applyProtection="0"/>
    <xf numFmtId="0" fontId="37" fillId="0" borderId="0"/>
    <xf numFmtId="0" fontId="2" fillId="0" borderId="0"/>
    <xf numFmtId="0" fontId="38" fillId="0" borderId="0" applyNumberFormat="0" applyFill="0" applyBorder="0" applyAlignment="0" applyProtection="0"/>
    <xf numFmtId="0" fontId="1" fillId="0" borderId="0"/>
    <xf numFmtId="0" fontId="39" fillId="0" borderId="0"/>
    <xf numFmtId="0" fontId="41" fillId="0" borderId="0" applyNumberFormat="0" applyFill="0" applyBorder="0" applyAlignment="0" applyProtection="0">
      <alignment vertical="top"/>
      <protection locked="0"/>
    </xf>
  </cellStyleXfs>
  <cellXfs count="245">
    <xf numFmtId="0" fontId="0" fillId="0" borderId="0" xfId="0"/>
    <xf numFmtId="167" fontId="16" fillId="0" borderId="0" xfId="7" applyNumberFormat="1" applyFont="1" applyAlignment="1">
      <alignment vertical="center"/>
    </xf>
    <xf numFmtId="0" fontId="17" fillId="0" borderId="0" xfId="7" applyFont="1"/>
    <xf numFmtId="167" fontId="17" fillId="0" borderId="0" xfId="7" applyNumberFormat="1" applyFont="1" applyAlignment="1">
      <alignment vertical="center"/>
    </xf>
    <xf numFmtId="167" fontId="16" fillId="0" borderId="0" xfId="7" applyNumberFormat="1" applyFont="1"/>
    <xf numFmtId="167" fontId="16" fillId="0" borderId="0" xfId="7" applyNumberFormat="1" applyFont="1" applyAlignment="1">
      <alignment horizontal="center" vertical="center"/>
    </xf>
    <xf numFmtId="167" fontId="16" fillId="0" borderId="0" xfId="7" applyNumberFormat="1" applyFont="1" applyAlignment="1">
      <alignment horizontal="left" vertical="center" indent="1"/>
    </xf>
    <xf numFmtId="167" fontId="17" fillId="0" borderId="0" xfId="7" applyNumberFormat="1" applyFont="1"/>
    <xf numFmtId="0" fontId="16" fillId="0" borderId="0" xfId="7" applyFont="1"/>
    <xf numFmtId="167" fontId="15" fillId="0" borderId="0" xfId="7" applyNumberFormat="1" applyFont="1" applyAlignment="1">
      <alignment horizontal="centerContinuous"/>
    </xf>
    <xf numFmtId="0" fontId="15" fillId="0" borderId="0" xfId="7" applyFont="1"/>
    <xf numFmtId="167" fontId="16" fillId="0" borderId="0" xfId="7" applyNumberFormat="1" applyFont="1" applyAlignment="1">
      <alignment horizontal="right"/>
    </xf>
    <xf numFmtId="167" fontId="16" fillId="0" borderId="2" xfId="7" applyNumberFormat="1" applyFont="1" applyBorder="1" applyAlignment="1">
      <alignment horizontal="right"/>
    </xf>
    <xf numFmtId="167" fontId="16" fillId="0" borderId="1" xfId="7" applyNumberFormat="1" applyFont="1" applyBorder="1" applyAlignment="1">
      <alignment horizontal="right"/>
    </xf>
    <xf numFmtId="3" fontId="16" fillId="0" borderId="0" xfId="7" applyNumberFormat="1" applyFont="1" applyAlignment="1">
      <alignment wrapText="1"/>
    </xf>
    <xf numFmtId="0" fontId="16" fillId="0" borderId="0" xfId="7" applyFont="1" applyAlignment="1">
      <alignment wrapText="1"/>
    </xf>
    <xf numFmtId="167" fontId="16" fillId="0" borderId="0" xfId="7" applyNumberFormat="1" applyFont="1" applyAlignment="1">
      <alignment wrapText="1"/>
    </xf>
    <xf numFmtId="168" fontId="16" fillId="0" borderId="0" xfId="7" applyNumberFormat="1" applyFont="1" applyAlignment="1">
      <alignment horizontal="right"/>
    </xf>
    <xf numFmtId="166" fontId="16" fillId="0" borderId="0" xfId="7" applyNumberFormat="1" applyFont="1" applyAlignment="1">
      <alignment horizontal="center" vertical="center"/>
    </xf>
    <xf numFmtId="0" fontId="16" fillId="0" borderId="0" xfId="7" applyFont="1" applyAlignment="1">
      <alignment horizontal="center"/>
    </xf>
    <xf numFmtId="0" fontId="16" fillId="2" borderId="0" xfId="7" applyFont="1" applyFill="1"/>
    <xf numFmtId="167" fontId="16" fillId="0" borderId="0" xfId="20" applyNumberFormat="1" applyFont="1"/>
    <xf numFmtId="167" fontId="16" fillId="2" borderId="0" xfId="7" applyNumberFormat="1" applyFont="1" applyFill="1" applyAlignment="1">
      <alignment horizontal="right"/>
    </xf>
    <xf numFmtId="0" fontId="16" fillId="0" borderId="0" xfId="20" applyFont="1"/>
    <xf numFmtId="0" fontId="16" fillId="0" borderId="0" xfId="5" applyFont="1"/>
    <xf numFmtId="0" fontId="15" fillId="0" borderId="0" xfId="7" applyFont="1" applyAlignment="1">
      <alignment horizontal="centerContinuous"/>
    </xf>
    <xf numFmtId="167" fontId="16" fillId="0" borderId="0" xfId="5" applyNumberFormat="1" applyFont="1"/>
    <xf numFmtId="167" fontId="16" fillId="0" borderId="0" xfId="5" applyNumberFormat="1" applyFont="1" applyAlignment="1">
      <alignment horizontal="right"/>
    </xf>
    <xf numFmtId="167" fontId="16" fillId="0" borderId="0" xfId="5" applyNumberFormat="1" applyFont="1" applyAlignment="1">
      <alignment horizontal="center"/>
    </xf>
    <xf numFmtId="167" fontId="16" fillId="0" borderId="0" xfId="25" applyNumberFormat="1" applyFont="1"/>
    <xf numFmtId="167" fontId="16" fillId="0" borderId="0" xfId="3" applyNumberFormat="1" applyFont="1"/>
    <xf numFmtId="167" fontId="16" fillId="0" borderId="1" xfId="3" applyNumberFormat="1" applyFont="1" applyBorder="1"/>
    <xf numFmtId="166" fontId="15" fillId="0" borderId="0" xfId="18" applyNumberFormat="1" applyFont="1" applyAlignment="1">
      <alignment horizontal="center" vertical="center"/>
    </xf>
    <xf numFmtId="166" fontId="16" fillId="0" borderId="0" xfId="17" applyNumberFormat="1" applyFont="1"/>
    <xf numFmtId="0" fontId="15" fillId="0" borderId="0" xfId="19" applyFont="1" applyAlignment="1">
      <alignment horizontal="center"/>
    </xf>
    <xf numFmtId="167" fontId="16" fillId="0" borderId="0" xfId="17" applyNumberFormat="1" applyFont="1"/>
    <xf numFmtId="167" fontId="16" fillId="0" borderId="0" xfId="19" applyNumberFormat="1" applyFont="1" applyAlignment="1">
      <alignment vertical="center"/>
    </xf>
    <xf numFmtId="167" fontId="16" fillId="0" borderId="0" xfId="19" applyNumberFormat="1" applyFont="1"/>
    <xf numFmtId="166" fontId="18" fillId="0" borderId="0" xfId="17" applyNumberFormat="1" applyFont="1"/>
    <xf numFmtId="166" fontId="16" fillId="0" borderId="0" xfId="17" applyNumberFormat="1" applyFont="1" applyAlignment="1">
      <alignment horizontal="left"/>
    </xf>
    <xf numFmtId="166" fontId="19" fillId="0" borderId="0" xfId="17" applyNumberFormat="1" applyFont="1"/>
    <xf numFmtId="167" fontId="19" fillId="0" borderId="0" xfId="17" applyNumberFormat="1" applyFont="1"/>
    <xf numFmtId="167" fontId="19" fillId="0" borderId="0" xfId="7" applyNumberFormat="1" applyFont="1"/>
    <xf numFmtId="166" fontId="17" fillId="0" borderId="0" xfId="17" applyNumberFormat="1" applyFont="1"/>
    <xf numFmtId="167" fontId="19" fillId="0" borderId="0" xfId="7" applyNumberFormat="1" applyFont="1" applyAlignment="1">
      <alignment vertical="center"/>
    </xf>
    <xf numFmtId="167" fontId="16" fillId="0" borderId="0" xfId="19" applyNumberFormat="1" applyFont="1" applyAlignment="1">
      <alignment horizontal="center"/>
    </xf>
    <xf numFmtId="166" fontId="18" fillId="0" borderId="0" xfId="17" applyNumberFormat="1" applyFont="1" applyAlignment="1">
      <alignment horizontal="center"/>
    </xf>
    <xf numFmtId="166" fontId="16" fillId="0" borderId="0" xfId="17" applyNumberFormat="1" applyFont="1" applyAlignment="1">
      <alignment horizontal="right" wrapText="1"/>
    </xf>
    <xf numFmtId="167" fontId="19" fillId="0" borderId="0" xfId="7" applyNumberFormat="1" applyFont="1" applyAlignment="1">
      <alignment horizontal="right"/>
    </xf>
    <xf numFmtId="167" fontId="17" fillId="0" borderId="0" xfId="5" applyNumberFormat="1" applyFont="1"/>
    <xf numFmtId="0" fontId="16" fillId="0" borderId="0" xfId="7" applyFont="1" applyAlignment="1">
      <alignment horizontal="right"/>
    </xf>
    <xf numFmtId="167" fontId="15" fillId="0" borderId="0" xfId="7" applyNumberFormat="1" applyFont="1" applyAlignment="1">
      <alignment horizontal="center" vertical="center"/>
    </xf>
    <xf numFmtId="167" fontId="15" fillId="0" borderId="0" xfId="7" applyNumberFormat="1" applyFont="1" applyAlignment="1">
      <alignment horizontal="left" vertical="center"/>
    </xf>
    <xf numFmtId="167" fontId="16" fillId="0" borderId="0" xfId="7" applyNumberFormat="1" applyFont="1" applyAlignment="1">
      <alignment horizontal="center"/>
    </xf>
    <xf numFmtId="0" fontId="16" fillId="0" borderId="0" xfId="7" applyFont="1" applyAlignment="1">
      <alignment horizontal="left"/>
    </xf>
    <xf numFmtId="167" fontId="16" fillId="3" borderId="0" xfId="7" applyNumberFormat="1" applyFont="1" applyFill="1"/>
    <xf numFmtId="167" fontId="15" fillId="0" borderId="0" xfId="7" applyNumberFormat="1" applyFont="1" applyAlignment="1">
      <alignment horizontal="left"/>
    </xf>
    <xf numFmtId="167" fontId="16" fillId="0" borderId="0" xfId="7" applyNumberFormat="1" applyFont="1" applyAlignment="1">
      <alignment horizontal="left" vertical="center"/>
    </xf>
    <xf numFmtId="167" fontId="17" fillId="0" borderId="0" xfId="5" applyNumberFormat="1" applyFont="1" applyAlignment="1">
      <alignment horizontal="center"/>
    </xf>
    <xf numFmtId="0" fontId="17" fillId="0" borderId="0" xfId="5" applyFont="1"/>
    <xf numFmtId="167" fontId="17" fillId="0" borderId="0" xfId="7" applyNumberFormat="1" applyFont="1" applyAlignment="1">
      <alignment horizontal="left"/>
    </xf>
    <xf numFmtId="167" fontId="17" fillId="0" borderId="0" xfId="3" applyNumberFormat="1" applyFont="1"/>
    <xf numFmtId="167" fontId="17" fillId="0" borderId="3" xfId="3" applyNumberFormat="1" applyFont="1" applyBorder="1"/>
    <xf numFmtId="167" fontId="17" fillId="0" borderId="0" xfId="7" applyNumberFormat="1" applyFont="1" applyAlignment="1">
      <alignment horizontal="right" vertical="center"/>
    </xf>
    <xf numFmtId="167" fontId="17" fillId="0" borderId="1" xfId="7" applyNumberFormat="1" applyFont="1" applyBorder="1" applyAlignment="1">
      <alignment horizontal="center"/>
    </xf>
    <xf numFmtId="167" fontId="17" fillId="0" borderId="2" xfId="7" applyNumberFormat="1" applyFont="1" applyBorder="1" applyAlignment="1">
      <alignment horizontal="right"/>
    </xf>
    <xf numFmtId="167" fontId="17" fillId="0" borderId="0" xfId="7" applyNumberFormat="1" applyFont="1" applyAlignment="1">
      <alignment horizontal="right"/>
    </xf>
    <xf numFmtId="167" fontId="17" fillId="0" borderId="0" xfId="20" applyNumberFormat="1" applyFont="1"/>
    <xf numFmtId="167" fontId="17" fillId="0" borderId="1" xfId="7" applyNumberFormat="1" applyFont="1" applyBorder="1" applyAlignment="1">
      <alignment horizontal="right"/>
    </xf>
    <xf numFmtId="167" fontId="17" fillId="2" borderId="0" xfId="7" applyNumberFormat="1" applyFont="1" applyFill="1"/>
    <xf numFmtId="167" fontId="17" fillId="0" borderId="6" xfId="7" applyNumberFormat="1" applyFont="1" applyBorder="1" applyAlignment="1">
      <alignment horizontal="right"/>
    </xf>
    <xf numFmtId="167" fontId="17" fillId="0" borderId="3" xfId="7" applyNumberFormat="1" applyFont="1" applyBorder="1" applyAlignment="1">
      <alignment horizontal="right"/>
    </xf>
    <xf numFmtId="166" fontId="17" fillId="0" borderId="1" xfId="17" applyNumberFormat="1" applyFont="1" applyBorder="1" applyAlignment="1">
      <alignment horizontal="center"/>
    </xf>
    <xf numFmtId="0" fontId="25" fillId="0" borderId="0" xfId="26" applyFont="1"/>
    <xf numFmtId="167" fontId="16" fillId="0" borderId="0" xfId="7" applyNumberFormat="1" applyFont="1" applyAlignment="1">
      <alignment horizontal="left" indent="1"/>
    </xf>
    <xf numFmtId="167" fontId="16" fillId="0" borderId="0" xfId="8" applyNumberFormat="1" applyFont="1" applyAlignment="1">
      <alignment horizontal="left" indent="1"/>
    </xf>
    <xf numFmtId="167" fontId="17" fillId="0" borderId="0" xfId="17" applyNumberFormat="1" applyFont="1"/>
    <xf numFmtId="167" fontId="17" fillId="0" borderId="2" xfId="17" applyNumberFormat="1" applyFont="1" applyBorder="1"/>
    <xf numFmtId="166" fontId="16" fillId="0" borderId="0" xfId="17" applyNumberFormat="1" applyFont="1" applyAlignment="1">
      <alignment horizontal="left" indent="1"/>
    </xf>
    <xf numFmtId="167" fontId="16" fillId="0" borderId="0" xfId="7" applyNumberFormat="1" applyFont="1" applyAlignment="1">
      <alignment horizontal="left"/>
    </xf>
    <xf numFmtId="166" fontId="16" fillId="0" borderId="0" xfId="17" applyNumberFormat="1" applyFont="1" applyAlignment="1">
      <alignment horizontal="left" indent="2"/>
    </xf>
    <xf numFmtId="167" fontId="16" fillId="3" borderId="0" xfId="7" applyNumberFormat="1" applyFont="1" applyFill="1" applyAlignment="1">
      <alignment horizontal="center"/>
    </xf>
    <xf numFmtId="167" fontId="16" fillId="0" borderId="1" xfId="5" applyNumberFormat="1" applyFont="1" applyBorder="1" applyAlignment="1">
      <alignment horizontal="center"/>
    </xf>
    <xf numFmtId="166" fontId="16" fillId="0" borderId="0" xfId="17" applyNumberFormat="1" applyFont="1" applyAlignment="1">
      <alignment horizontal="center"/>
    </xf>
    <xf numFmtId="169" fontId="16" fillId="0" borderId="0" xfId="7" applyNumberFormat="1" applyFont="1"/>
    <xf numFmtId="0" fontId="28" fillId="0" borderId="0" xfId="33" applyFont="1"/>
    <xf numFmtId="0" fontId="25" fillId="0" borderId="8" xfId="26" applyFont="1" applyBorder="1"/>
    <xf numFmtId="0" fontId="30" fillId="5" borderId="0" xfId="5" applyFont="1" applyFill="1"/>
    <xf numFmtId="0" fontId="30" fillId="5" borderId="0" xfId="5" applyFont="1" applyFill="1" applyAlignment="1">
      <alignment horizontal="left"/>
    </xf>
    <xf numFmtId="0" fontId="25" fillId="5" borderId="0" xfId="5" applyFont="1" applyFill="1"/>
    <xf numFmtId="0" fontId="25" fillId="0" borderId="0" xfId="0" applyFont="1"/>
    <xf numFmtId="0" fontId="28" fillId="0" borderId="8" xfId="33" applyFont="1" applyBorder="1"/>
    <xf numFmtId="167" fontId="25" fillId="0" borderId="0" xfId="0" applyNumberFormat="1" applyFont="1"/>
    <xf numFmtId="0" fontId="25" fillId="7" borderId="0" xfId="26" applyFont="1" applyFill="1"/>
    <xf numFmtId="167" fontId="32" fillId="0" borderId="0" xfId="0" applyNumberFormat="1" applyFont="1"/>
    <xf numFmtId="167" fontId="25" fillId="8" borderId="0" xfId="0" applyNumberFormat="1" applyFont="1" applyFill="1"/>
    <xf numFmtId="167" fontId="26" fillId="3" borderId="0" xfId="0" applyNumberFormat="1" applyFont="1" applyFill="1"/>
    <xf numFmtId="167" fontId="26" fillId="3" borderId="9" xfId="0" applyNumberFormat="1" applyFont="1" applyFill="1" applyBorder="1"/>
    <xf numFmtId="167" fontId="25" fillId="0" borderId="9" xfId="0" applyNumberFormat="1" applyFont="1" applyBorder="1"/>
    <xf numFmtId="167" fontId="25" fillId="0" borderId="7" xfId="0" applyNumberFormat="1" applyFont="1" applyBorder="1"/>
    <xf numFmtId="167" fontId="25" fillId="0" borderId="0" xfId="0" applyNumberFormat="1" applyFont="1" applyAlignment="1">
      <alignment horizontal="center"/>
    </xf>
    <xf numFmtId="167" fontId="25" fillId="0" borderId="0" xfId="26" applyNumberFormat="1" applyFont="1"/>
    <xf numFmtId="167" fontId="25" fillId="0" borderId="0" xfId="0" applyNumberFormat="1" applyFont="1" applyAlignment="1">
      <alignment horizontal="center" wrapText="1"/>
    </xf>
    <xf numFmtId="167" fontId="25" fillId="0" borderId="0" xfId="26" quotePrefix="1" applyNumberFormat="1" applyFont="1"/>
    <xf numFmtId="167" fontId="25" fillId="0" borderId="0" xfId="26" quotePrefix="1" applyNumberFormat="1" applyFont="1" applyAlignment="1">
      <alignment horizontal="center" wrapText="1"/>
    </xf>
    <xf numFmtId="167" fontId="25" fillId="0" borderId="0" xfId="26" applyNumberFormat="1" applyFont="1" applyAlignment="1">
      <alignment horizontal="left"/>
    </xf>
    <xf numFmtId="0" fontId="31" fillId="0" borderId="0" xfId="0" applyFont="1"/>
    <xf numFmtId="167" fontId="25" fillId="0" borderId="3" xfId="0" applyNumberFormat="1" applyFont="1" applyBorder="1"/>
    <xf numFmtId="167" fontId="31" fillId="0" borderId="0" xfId="0" applyNumberFormat="1" applyFont="1"/>
    <xf numFmtId="167" fontId="25" fillId="0" borderId="8" xfId="0" applyNumberFormat="1" applyFont="1" applyBorder="1"/>
    <xf numFmtId="167" fontId="25" fillId="0" borderId="10" xfId="0" applyNumberFormat="1" applyFont="1" applyBorder="1"/>
    <xf numFmtId="167" fontId="25" fillId="9" borderId="0" xfId="0" applyNumberFormat="1" applyFont="1" applyFill="1"/>
    <xf numFmtId="167" fontId="31" fillId="9" borderId="0" xfId="0" applyNumberFormat="1" applyFont="1" applyFill="1"/>
    <xf numFmtId="167" fontId="25" fillId="3" borderId="0" xfId="0" applyNumberFormat="1" applyFont="1" applyFill="1"/>
    <xf numFmtId="167" fontId="25" fillId="0" borderId="0" xfId="26" applyNumberFormat="1" applyFont="1" applyAlignment="1">
      <alignment horizontal="right"/>
    </xf>
    <xf numFmtId="0" fontId="31" fillId="0" borderId="0" xfId="26" applyFont="1"/>
    <xf numFmtId="167" fontId="25" fillId="0" borderId="0" xfId="26" applyNumberFormat="1" applyFont="1" applyAlignment="1">
      <alignment horizontal="left" indent="1"/>
    </xf>
    <xf numFmtId="167" fontId="25" fillId="0" borderId="8" xfId="26" applyNumberFormat="1" applyFont="1" applyBorder="1"/>
    <xf numFmtId="167" fontId="31" fillId="9" borderId="0" xfId="26" applyNumberFormat="1" applyFont="1" applyFill="1"/>
    <xf numFmtId="167" fontId="31" fillId="0" borderId="0" xfId="26" applyNumberFormat="1" applyFont="1"/>
    <xf numFmtId="167" fontId="25" fillId="0" borderId="7" xfId="26" applyNumberFormat="1" applyFont="1" applyBorder="1"/>
    <xf numFmtId="0" fontId="25" fillId="0" borderId="7" xfId="26" applyFont="1" applyBorder="1"/>
    <xf numFmtId="0" fontId="25" fillId="0" borderId="0" xfId="5" applyFont="1"/>
    <xf numFmtId="0" fontId="25" fillId="0" borderId="12" xfId="0" applyFont="1" applyBorder="1"/>
    <xf numFmtId="167" fontId="25" fillId="0" borderId="12" xfId="0" applyNumberFormat="1" applyFont="1" applyBorder="1"/>
    <xf numFmtId="167" fontId="25" fillId="0" borderId="1" xfId="26" applyNumberFormat="1" applyFont="1" applyBorder="1" applyAlignment="1">
      <alignment horizontal="center"/>
    </xf>
    <xf numFmtId="167" fontId="25" fillId="0" borderId="0" xfId="26" applyNumberFormat="1" applyFont="1" applyAlignment="1">
      <alignment horizontal="center"/>
    </xf>
    <xf numFmtId="167" fontId="25" fillId="0" borderId="0" xfId="0" applyNumberFormat="1" applyFont="1" applyAlignment="1">
      <alignment horizontal="right"/>
    </xf>
    <xf numFmtId="0" fontId="31" fillId="3" borderId="0" xfId="0" applyFont="1" applyFill="1"/>
    <xf numFmtId="0" fontId="25" fillId="6" borderId="0" xfId="26" applyFont="1" applyFill="1"/>
    <xf numFmtId="167" fontId="25" fillId="0" borderId="7" xfId="26" applyNumberFormat="1" applyFont="1" applyBorder="1" applyAlignment="1">
      <alignment horizontal="center"/>
    </xf>
    <xf numFmtId="167" fontId="25" fillId="0" borderId="1" xfId="26" applyNumberFormat="1" applyFont="1" applyBorder="1" applyAlignment="1">
      <alignment horizontal="right"/>
    </xf>
    <xf numFmtId="167" fontId="31" fillId="0" borderId="1" xfId="26" applyNumberFormat="1" applyFont="1" applyBorder="1" applyAlignment="1">
      <alignment horizontal="center"/>
    </xf>
    <xf numFmtId="0" fontId="25" fillId="0" borderId="0" xfId="30" applyFont="1">
      <alignment horizontal="left" wrapText="1"/>
    </xf>
    <xf numFmtId="167" fontId="31" fillId="0" borderId="0" xfId="26" applyNumberFormat="1" applyFont="1" applyAlignment="1">
      <alignment horizontal="center"/>
    </xf>
    <xf numFmtId="167" fontId="26" fillId="0" borderId="0" xfId="26" applyNumberFormat="1" applyFont="1"/>
    <xf numFmtId="167" fontId="26" fillId="0" borderId="2" xfId="26" applyNumberFormat="1" applyFont="1" applyBorder="1"/>
    <xf numFmtId="167" fontId="33" fillId="0" borderId="2" xfId="26" applyNumberFormat="1" applyFont="1" applyBorder="1"/>
    <xf numFmtId="167" fontId="26" fillId="0" borderId="3" xfId="26" applyNumberFormat="1" applyFont="1" applyBorder="1"/>
    <xf numFmtId="167" fontId="33" fillId="0" borderId="3" xfId="26" applyNumberFormat="1" applyFont="1" applyBorder="1"/>
    <xf numFmtId="0" fontId="25" fillId="0" borderId="13" xfId="26" applyFont="1" applyBorder="1"/>
    <xf numFmtId="0" fontId="26" fillId="0" borderId="0" xfId="0" applyFont="1" applyAlignment="1">
      <alignment horizontal="right"/>
    </xf>
    <xf numFmtId="3" fontId="25" fillId="0" borderId="0" xfId="0" applyNumberFormat="1" applyFont="1"/>
    <xf numFmtId="10" fontId="25" fillId="0" borderId="0" xfId="6" applyNumberFormat="1" applyFont="1"/>
    <xf numFmtId="166" fontId="17" fillId="0" borderId="0" xfId="18" applyNumberFormat="1" applyFont="1" applyAlignment="1">
      <alignment vertical="center"/>
    </xf>
    <xf numFmtId="0" fontId="22" fillId="0" borderId="0" xfId="7" applyFont="1" applyAlignment="1">
      <alignment horizontal="centerContinuous"/>
    </xf>
    <xf numFmtId="167" fontId="16" fillId="2" borderId="0" xfId="7" applyNumberFormat="1" applyFont="1" applyFill="1" applyAlignment="1">
      <alignment vertical="center"/>
    </xf>
    <xf numFmtId="0" fontId="25" fillId="0" borderId="3" xfId="0" applyFont="1" applyBorder="1"/>
    <xf numFmtId="3" fontId="25" fillId="0" borderId="3" xfId="0" applyNumberFormat="1" applyFont="1" applyBorder="1"/>
    <xf numFmtId="0" fontId="26" fillId="0" borderId="1" xfId="0" applyFont="1" applyBorder="1" applyAlignment="1">
      <alignment horizontal="right" vertical="center"/>
    </xf>
    <xf numFmtId="14" fontId="25" fillId="0" borderId="1" xfId="6" quotePrefix="1" applyNumberFormat="1" applyFont="1" applyBorder="1" applyAlignment="1">
      <alignment horizontal="right" vertical="center"/>
    </xf>
    <xf numFmtId="14" fontId="29" fillId="0" borderId="11" xfId="33" applyNumberFormat="1" applyFont="1" applyBorder="1" applyAlignment="1">
      <alignment horizontal="right" indent="1"/>
    </xf>
    <xf numFmtId="14" fontId="25" fillId="0" borderId="1" xfId="26" quotePrefix="1" applyNumberFormat="1" applyFont="1" applyBorder="1" applyAlignment="1">
      <alignment horizontal="right" wrapText="1"/>
    </xf>
    <xf numFmtId="14" fontId="25" fillId="0" borderId="0" xfId="26" applyNumberFormat="1" applyFont="1" applyAlignment="1">
      <alignment horizontal="right"/>
    </xf>
    <xf numFmtId="14" fontId="29" fillId="0" borderId="2" xfId="33" applyNumberFormat="1" applyFont="1" applyBorder="1" applyAlignment="1">
      <alignment horizontal="right" indent="1"/>
    </xf>
    <xf numFmtId="14" fontId="25" fillId="0" borderId="1" xfId="26" quotePrefix="1" applyNumberFormat="1" applyFont="1" applyBorder="1" applyAlignment="1">
      <alignment horizontal="right"/>
    </xf>
    <xf numFmtId="14" fontId="25" fillId="0" borderId="1" xfId="26" quotePrefix="1" applyNumberFormat="1" applyFont="1" applyBorder="1" applyAlignment="1">
      <alignment horizontal="center" wrapText="1"/>
    </xf>
    <xf numFmtId="14" fontId="25" fillId="0" borderId="0" xfId="26" applyNumberFormat="1" applyFont="1"/>
    <xf numFmtId="14" fontId="25" fillId="0" borderId="1" xfId="26" quotePrefix="1" applyNumberFormat="1" applyFont="1" applyBorder="1"/>
    <xf numFmtId="167" fontId="16" fillId="0" borderId="4" xfId="5" applyNumberFormat="1" applyFont="1" applyBorder="1" applyAlignment="1">
      <alignment horizontal="center"/>
    </xf>
    <xf numFmtId="0" fontId="17" fillId="0" borderId="0" xfId="7" applyFont="1" applyAlignment="1">
      <alignment horizontal="left" indent="1"/>
    </xf>
    <xf numFmtId="14" fontId="29" fillId="3" borderId="2" xfId="33" applyNumberFormat="1" applyFont="1" applyFill="1" applyBorder="1" applyAlignment="1">
      <alignment horizontal="right" indent="1"/>
    </xf>
    <xf numFmtId="167" fontId="25" fillId="10" borderId="0" xfId="26" applyNumberFormat="1" applyFont="1" applyFill="1" applyAlignment="1">
      <alignment horizontal="right" vertical="center" wrapText="1"/>
    </xf>
    <xf numFmtId="167" fontId="25" fillId="10" borderId="1" xfId="26" applyNumberFormat="1" applyFont="1" applyFill="1" applyBorder="1" applyAlignment="1">
      <alignment horizontal="right" vertical="center" wrapText="1"/>
    </xf>
    <xf numFmtId="0" fontId="25" fillId="10" borderId="0" xfId="30" applyFont="1" applyFill="1">
      <alignment horizontal="left" wrapText="1"/>
    </xf>
    <xf numFmtId="167" fontId="25" fillId="10" borderId="0" xfId="26" applyNumberFormat="1" applyFont="1" applyFill="1"/>
    <xf numFmtId="167" fontId="26" fillId="10" borderId="2" xfId="26" applyNumberFormat="1" applyFont="1" applyFill="1" applyBorder="1"/>
    <xf numFmtId="167" fontId="26" fillId="10" borderId="3" xfId="26" applyNumberFormat="1" applyFont="1" applyFill="1" applyBorder="1"/>
    <xf numFmtId="167" fontId="25" fillId="10" borderId="8" xfId="26" applyNumberFormat="1" applyFont="1" applyFill="1" applyBorder="1"/>
    <xf numFmtId="167" fontId="31" fillId="10" borderId="0" xfId="26" applyNumberFormat="1" applyFont="1" applyFill="1" applyAlignment="1">
      <alignment horizontal="right" vertical="center" wrapText="1"/>
    </xf>
    <xf numFmtId="167" fontId="31" fillId="10" borderId="1" xfId="26" applyNumberFormat="1" applyFont="1" applyFill="1" applyBorder="1" applyAlignment="1">
      <alignment horizontal="right" vertical="center" wrapText="1"/>
    </xf>
    <xf numFmtId="0" fontId="31" fillId="10" borderId="0" xfId="30" applyFont="1" applyFill="1">
      <alignment horizontal="left" wrapText="1"/>
    </xf>
    <xf numFmtId="167" fontId="31" fillId="10" borderId="0" xfId="26" applyNumberFormat="1" applyFont="1" applyFill="1"/>
    <xf numFmtId="167" fontId="33" fillId="10" borderId="2" xfId="26" applyNumberFormat="1" applyFont="1" applyFill="1" applyBorder="1"/>
    <xf numFmtId="167" fontId="33" fillId="10" borderId="3" xfId="26" applyNumberFormat="1" applyFont="1" applyFill="1" applyBorder="1"/>
    <xf numFmtId="167" fontId="31" fillId="10" borderId="8" xfId="26" applyNumberFormat="1" applyFont="1" applyFill="1" applyBorder="1"/>
    <xf numFmtId="0" fontId="35" fillId="0" borderId="0" xfId="0" applyFont="1"/>
    <xf numFmtId="167" fontId="17" fillId="2" borderId="0" xfId="7" applyNumberFormat="1" applyFont="1" applyFill="1" applyAlignment="1">
      <alignment vertical="center"/>
    </xf>
    <xf numFmtId="166" fontId="17" fillId="0" borderId="0" xfId="17" applyNumberFormat="1" applyFont="1" applyAlignment="1">
      <alignment horizontal="left"/>
    </xf>
    <xf numFmtId="167" fontId="17" fillId="0" borderId="3" xfId="17" applyNumberFormat="1" applyFont="1" applyBorder="1"/>
    <xf numFmtId="14" fontId="17" fillId="0" borderId="1" xfId="7" applyNumberFormat="1" applyFont="1" applyBorder="1" applyAlignment="1">
      <alignment horizontal="right" wrapText="1"/>
    </xf>
    <xf numFmtId="14" fontId="17" fillId="0" borderId="0" xfId="7" applyNumberFormat="1" applyFont="1" applyAlignment="1">
      <alignment vertical="center" wrapText="1"/>
    </xf>
    <xf numFmtId="15" fontId="17" fillId="0" borderId="1" xfId="7" applyNumberFormat="1" applyFont="1" applyBorder="1" applyAlignment="1">
      <alignment horizontal="right" wrapText="1"/>
    </xf>
    <xf numFmtId="14" fontId="29" fillId="0" borderId="11" xfId="33" applyNumberFormat="1" applyFont="1" applyBorder="1" applyAlignment="1">
      <alignment horizontal="center"/>
    </xf>
    <xf numFmtId="14" fontId="29" fillId="0" borderId="7" xfId="33" applyNumberFormat="1" applyFont="1" applyBorder="1" applyAlignment="1">
      <alignment horizontal="right" indent="1"/>
    </xf>
    <xf numFmtId="167" fontId="25" fillId="0" borderId="0" xfId="26" applyNumberFormat="1" applyFont="1" applyAlignment="1">
      <alignment horizontal="right" vertical="center" wrapText="1"/>
    </xf>
    <xf numFmtId="167" fontId="25" fillId="0" borderId="1" xfId="26" applyNumberFormat="1" applyFont="1" applyBorder="1" applyAlignment="1">
      <alignment horizontal="right" vertical="center" wrapText="1"/>
    </xf>
    <xf numFmtId="167" fontId="36" fillId="0" borderId="0" xfId="7" applyNumberFormat="1" applyFont="1" applyAlignment="1">
      <alignment vertical="center"/>
    </xf>
    <xf numFmtId="187" fontId="16" fillId="0" borderId="0" xfId="7" applyNumberFormat="1" applyFont="1"/>
    <xf numFmtId="167" fontId="17" fillId="0" borderId="0" xfId="25" applyNumberFormat="1" applyFont="1"/>
    <xf numFmtId="167" fontId="23" fillId="0" borderId="0" xfId="17" applyNumberFormat="1" applyFont="1"/>
    <xf numFmtId="167" fontId="3" fillId="0" borderId="0" xfId="17" applyNumberFormat="1" applyFont="1"/>
    <xf numFmtId="167" fontId="40" fillId="0" borderId="0" xfId="17" applyNumberFormat="1" applyFont="1"/>
    <xf numFmtId="167" fontId="40" fillId="0" borderId="2" xfId="17" applyNumberFormat="1" applyFont="1" applyBorder="1"/>
    <xf numFmtId="167" fontId="40" fillId="0" borderId="3" xfId="17" applyNumberFormat="1" applyFont="1" applyBorder="1"/>
    <xf numFmtId="167" fontId="16" fillId="0" borderId="0" xfId="7" applyNumberFormat="1" applyFont="1" applyFill="1" applyAlignment="1">
      <alignment horizontal="center"/>
    </xf>
    <xf numFmtId="167" fontId="16" fillId="0" borderId="0" xfId="7" applyNumberFormat="1" applyFont="1" applyFill="1"/>
    <xf numFmtId="167" fontId="16" fillId="0" borderId="0" xfId="7" applyNumberFormat="1" applyFont="1" applyAlignment="1">
      <alignment horizontal="left" vertical="center"/>
    </xf>
    <xf numFmtId="167" fontId="17" fillId="0" borderId="0" xfId="7" applyNumberFormat="1" applyFont="1" applyAlignment="1">
      <alignment horizontal="left" vertical="center" wrapText="1"/>
    </xf>
    <xf numFmtId="166" fontId="16" fillId="0" borderId="0" xfId="7" applyNumberFormat="1" applyFont="1" applyAlignment="1">
      <alignment horizontal="left" vertical="center"/>
    </xf>
    <xf numFmtId="167" fontId="17" fillId="0" borderId="4" xfId="5" applyNumberFormat="1" applyFont="1" applyBorder="1" applyAlignment="1">
      <alignment horizontal="center" vertical="center" wrapText="1"/>
    </xf>
    <xf numFmtId="167" fontId="17" fillId="0" borderId="0" xfId="5" applyNumberFormat="1" applyFont="1" applyAlignment="1">
      <alignment horizontal="center" vertical="center" wrapText="1"/>
    </xf>
    <xf numFmtId="167" fontId="16" fillId="0" borderId="0" xfId="5" applyNumberFormat="1" applyFont="1" applyAlignment="1">
      <alignment horizontal="center"/>
    </xf>
    <xf numFmtId="166" fontId="16" fillId="0" borderId="0" xfId="17" applyNumberFormat="1" applyFont="1" applyAlignment="1">
      <alignment horizontal="center"/>
    </xf>
    <xf numFmtId="166" fontId="16" fillId="0" borderId="0" xfId="17" applyNumberFormat="1" applyFont="1" applyAlignment="1">
      <alignment horizontal="left"/>
    </xf>
    <xf numFmtId="167" fontId="25" fillId="0" borderId="0" xfId="26" applyNumberFormat="1" applyFont="1" applyAlignment="1">
      <alignment horizontal="right" vertical="center" wrapText="1"/>
    </xf>
    <xf numFmtId="167" fontId="25" fillId="0" borderId="1" xfId="26" applyNumberFormat="1" applyFont="1" applyBorder="1" applyAlignment="1">
      <alignment horizontal="right" vertical="center" wrapText="1"/>
    </xf>
    <xf numFmtId="167" fontId="26" fillId="0" borderId="11" xfId="26" applyNumberFormat="1" applyFont="1" applyBorder="1" applyAlignment="1">
      <alignment horizontal="center"/>
    </xf>
    <xf numFmtId="167" fontId="25" fillId="0" borderId="7" xfId="0" applyNumberFormat="1" applyFont="1" applyBorder="1" applyAlignment="1">
      <alignment horizontal="center"/>
    </xf>
    <xf numFmtId="167" fontId="25" fillId="3" borderId="7" xfId="0" applyNumberFormat="1" applyFont="1" applyFill="1" applyBorder="1" applyAlignment="1">
      <alignment horizontal="center"/>
    </xf>
    <xf numFmtId="167" fontId="25" fillId="0" borderId="1" xfId="0" applyNumberFormat="1" applyFont="1" applyBorder="1" applyAlignment="1">
      <alignment horizontal="center"/>
    </xf>
    <xf numFmtId="167" fontId="36" fillId="11" borderId="0" xfId="7" applyNumberFormat="1" applyFont="1" applyFill="1" applyAlignment="1">
      <alignment vertical="center"/>
    </xf>
    <xf numFmtId="167" fontId="17" fillId="11" borderId="0" xfId="7" applyNumberFormat="1" applyFont="1" applyFill="1" applyAlignment="1">
      <alignment vertical="center"/>
    </xf>
    <xf numFmtId="166" fontId="16" fillId="11" borderId="0" xfId="7" applyNumberFormat="1" applyFont="1" applyFill="1" applyAlignment="1">
      <alignment vertical="center"/>
    </xf>
    <xf numFmtId="167" fontId="15" fillId="11" borderId="0" xfId="7" applyNumberFormat="1" applyFont="1" applyFill="1" applyAlignment="1">
      <alignment horizontal="left" vertical="center"/>
    </xf>
    <xf numFmtId="167" fontId="16" fillId="11" borderId="0" xfId="7" applyNumberFormat="1" applyFont="1" applyFill="1" applyAlignment="1">
      <alignment vertical="center"/>
    </xf>
    <xf numFmtId="167" fontId="15" fillId="11" borderId="0" xfId="7" applyNumberFormat="1" applyFont="1" applyFill="1" applyAlignment="1">
      <alignment horizontal="center" vertical="center"/>
    </xf>
    <xf numFmtId="167" fontId="16" fillId="11" borderId="0" xfId="7" applyNumberFormat="1" applyFont="1" applyFill="1" applyAlignment="1">
      <alignment horizontal="left" vertical="center"/>
    </xf>
    <xf numFmtId="167" fontId="16" fillId="11" borderId="0" xfId="7" applyNumberFormat="1" applyFont="1" applyFill="1" applyAlignment="1">
      <alignment horizontal="center" vertical="center"/>
    </xf>
    <xf numFmtId="167" fontId="22" fillId="11" borderId="0" xfId="7" applyNumberFormat="1" applyFont="1" applyFill="1" applyAlignment="1">
      <alignment horizontal="center" vertical="center"/>
    </xf>
    <xf numFmtId="167" fontId="16" fillId="11" borderId="0" xfId="7" applyNumberFormat="1" applyFont="1" applyFill="1" applyAlignment="1">
      <alignment horizontal="center" vertical="center"/>
    </xf>
    <xf numFmtId="167" fontId="17" fillId="11" borderId="1" xfId="7" applyNumberFormat="1" applyFont="1" applyFill="1" applyBorder="1" applyAlignment="1">
      <alignment horizontal="center"/>
    </xf>
    <xf numFmtId="167" fontId="17" fillId="11" borderId="1" xfId="7" applyNumberFormat="1" applyFont="1" applyFill="1" applyBorder="1" applyAlignment="1">
      <alignment horizontal="center"/>
    </xf>
    <xf numFmtId="167" fontId="17" fillId="11" borderId="0" xfId="7" applyNumberFormat="1" applyFont="1" applyFill="1" applyAlignment="1">
      <alignment horizontal="center" vertical="center"/>
    </xf>
    <xf numFmtId="14" fontId="17" fillId="11" borderId="1" xfId="7" applyNumberFormat="1" applyFont="1" applyFill="1" applyBorder="1" applyAlignment="1">
      <alignment horizontal="right" wrapText="1"/>
    </xf>
    <xf numFmtId="14" fontId="17" fillId="11" borderId="0" xfId="7" applyNumberFormat="1" applyFont="1" applyFill="1" applyAlignment="1">
      <alignment vertical="center"/>
    </xf>
    <xf numFmtId="167" fontId="17" fillId="11" borderId="1" xfId="7" applyNumberFormat="1" applyFont="1" applyFill="1" applyBorder="1" applyAlignment="1">
      <alignment horizontal="right" vertical="center"/>
    </xf>
    <xf numFmtId="167" fontId="16" fillId="11" borderId="0" xfId="8" applyNumberFormat="1" applyFont="1" applyFill="1" applyAlignment="1">
      <alignment vertical="center"/>
    </xf>
    <xf numFmtId="167" fontId="16" fillId="11" borderId="0" xfId="7" applyNumberFormat="1" applyFont="1" applyFill="1"/>
    <xf numFmtId="167" fontId="16" fillId="11" borderId="0" xfId="7" applyNumberFormat="1" applyFont="1" applyFill="1" applyAlignment="1">
      <alignment horizontal="right" vertical="center"/>
    </xf>
    <xf numFmtId="167" fontId="17" fillId="11" borderId="0" xfId="7" applyNumberFormat="1" applyFont="1" applyFill="1" applyAlignment="1">
      <alignment horizontal="center"/>
    </xf>
    <xf numFmtId="167" fontId="17" fillId="11" borderId="2" xfId="7" applyNumberFormat="1" applyFont="1" applyFill="1" applyBorder="1" applyAlignment="1">
      <alignment vertical="center"/>
    </xf>
    <xf numFmtId="167" fontId="16" fillId="11" borderId="1" xfId="7" applyNumberFormat="1" applyFont="1" applyFill="1" applyBorder="1" applyAlignment="1">
      <alignment vertical="center"/>
    </xf>
    <xf numFmtId="166" fontId="17" fillId="11" borderId="0" xfId="7" applyNumberFormat="1" applyFont="1" applyFill="1" applyAlignment="1">
      <alignment vertical="center"/>
    </xf>
    <xf numFmtId="167" fontId="17" fillId="11" borderId="3" xfId="7" applyNumberFormat="1" applyFont="1" applyFill="1" applyBorder="1" applyAlignment="1">
      <alignment horizontal="right" vertical="center"/>
    </xf>
    <xf numFmtId="167" fontId="17" fillId="11" borderId="0" xfId="7" applyNumberFormat="1" applyFont="1" applyFill="1" applyAlignment="1">
      <alignment horizontal="right" vertical="center"/>
    </xf>
    <xf numFmtId="167" fontId="16" fillId="11" borderId="0" xfId="7" applyNumberFormat="1" applyFont="1" applyFill="1" applyAlignment="1">
      <alignment horizontal="centerContinuous" vertical="center"/>
    </xf>
    <xf numFmtId="167" fontId="16" fillId="11" borderId="0" xfId="7" applyNumberFormat="1" applyFont="1" applyFill="1" applyAlignment="1">
      <alignment horizontal="left" vertical="center" indent="4"/>
    </xf>
    <xf numFmtId="167" fontId="17" fillId="11" borderId="0" xfId="7" applyNumberFormat="1" applyFont="1" applyFill="1" applyAlignment="1">
      <alignment horizontal="left" vertical="center" wrapText="1"/>
    </xf>
    <xf numFmtId="167" fontId="17" fillId="11" borderId="1" xfId="7" applyNumberFormat="1" applyFont="1" applyFill="1" applyBorder="1" applyAlignment="1">
      <alignment horizontal="center" vertical="center"/>
    </xf>
    <xf numFmtId="14" fontId="17" fillId="11" borderId="0" xfId="7" applyNumberFormat="1" applyFont="1" applyFill="1" applyAlignment="1">
      <alignment vertical="center" wrapText="1"/>
    </xf>
    <xf numFmtId="167" fontId="17" fillId="11" borderId="0" xfId="7" applyNumberFormat="1" applyFont="1" applyFill="1" applyAlignment="1">
      <alignment vertical="center" wrapText="1"/>
    </xf>
    <xf numFmtId="167" fontId="16" fillId="11" borderId="0" xfId="7" applyNumberFormat="1" applyFont="1" applyFill="1" applyAlignment="1">
      <alignment horizontal="left" vertical="center"/>
    </xf>
    <xf numFmtId="167" fontId="16" fillId="11" borderId="0" xfId="7" applyNumberFormat="1" applyFont="1" applyFill="1" applyAlignment="1">
      <alignment horizontal="left" vertical="center" indent="1"/>
    </xf>
    <xf numFmtId="166" fontId="16" fillId="11" borderId="0" xfId="7" applyNumberFormat="1" applyFont="1" applyFill="1" applyAlignment="1">
      <alignment horizontal="right" vertical="center"/>
    </xf>
  </cellXfs>
  <cellStyles count="45">
    <cellStyle name="%" xfId="1" xr:uid="{00000000-0005-0000-0000-000000000000}"/>
    <cellStyle name="% 2" xfId="2" xr:uid="{00000000-0005-0000-0000-000001000000}"/>
    <cellStyle name="% 2 2" xfId="37" xr:uid="{00000000-0005-0000-0000-000002000000}"/>
    <cellStyle name="% 3" xfId="8" xr:uid="{00000000-0005-0000-0000-000003000000}"/>
    <cellStyle name="% 3 2" xfId="9" xr:uid="{00000000-0005-0000-0000-000004000000}"/>
    <cellStyle name="Comma 2" xfId="25" xr:uid="{00000000-0005-0000-0000-000005000000}"/>
    <cellStyle name="Comma 3" xfId="34" xr:uid="{00000000-0005-0000-0000-000006000000}"/>
    <cellStyle name="Comma_notas" xfId="3" xr:uid="{00000000-0005-0000-0000-000009000000}"/>
    <cellStyle name="Heading" xfId="10" xr:uid="{00000000-0005-0000-0000-00000C000000}"/>
    <cellStyle name="Hyperlink 2" xfId="32" xr:uid="{00000000-0005-0000-0000-00000D000000}"/>
    <cellStyle name="Hyperlink 3" xfId="44" xr:uid="{00000000-0005-0000-0000-00000E000000}"/>
    <cellStyle name="Hyperlink 5" xfId="41" xr:uid="{00000000-0005-0000-0000-00000F000000}"/>
    <cellStyle name="Millares [0]_ Distribution of revenue" xfId="11" xr:uid="{00000000-0005-0000-0000-000010000000}"/>
    <cellStyle name="Millares_ Distribution of revenue" xfId="12" xr:uid="{00000000-0005-0000-0000-000011000000}"/>
    <cellStyle name="Moeda [0]_Saidas97" xfId="13" xr:uid="{00000000-0005-0000-0000-000012000000}"/>
    <cellStyle name="Moeda_EMPRESAS96-97  (2)" xfId="14" xr:uid="{00000000-0005-0000-0000-000013000000}"/>
    <cellStyle name="Moneda [0]_ Distribution of revenue" xfId="15" xr:uid="{00000000-0005-0000-0000-000014000000}"/>
    <cellStyle name="Moneda_ Distribution of revenue" xfId="16" xr:uid="{00000000-0005-0000-0000-000015000000}"/>
    <cellStyle name="Normal" xfId="0" builtinId="0"/>
    <cellStyle name="Normal 2" xfId="4" xr:uid="{00000000-0005-0000-0000-000017000000}"/>
    <cellStyle name="Normal 2 2" xfId="26" xr:uid="{00000000-0005-0000-0000-000018000000}"/>
    <cellStyle name="Normal 3" xfId="7" xr:uid="{00000000-0005-0000-0000-000019000000}"/>
    <cellStyle name="Normal 3 2" xfId="31" xr:uid="{00000000-0005-0000-0000-00001A000000}"/>
    <cellStyle name="Normal 4" xfId="27" xr:uid="{00000000-0005-0000-0000-00001B000000}"/>
    <cellStyle name="Normal 5" xfId="29" xr:uid="{00000000-0005-0000-0000-00001C000000}"/>
    <cellStyle name="Normal 5 2" xfId="39" xr:uid="{00000000-0005-0000-0000-00001D000000}"/>
    <cellStyle name="Normal 6" xfId="33" xr:uid="{00000000-0005-0000-0000-00001E000000}"/>
    <cellStyle name="Normal 6 2" xfId="36" xr:uid="{00000000-0005-0000-0000-00001F000000}"/>
    <cellStyle name="Normal 6 3" xfId="40" xr:uid="{00000000-0005-0000-0000-000020000000}"/>
    <cellStyle name="Normal 7" xfId="42" xr:uid="{00000000-0005-0000-0000-000021000000}"/>
    <cellStyle name="Normal 9" xfId="43" xr:uid="{00000000-0005-0000-0000-000022000000}"/>
    <cellStyle name="Normal_Dfc-i-c 2" xfId="17" xr:uid="{00000000-0005-0000-0000-000025000000}"/>
    <cellStyle name="Normal_fcx_cons Imobil ing-02" xfId="18" xr:uid="{00000000-0005-0000-0000-000026000000}"/>
    <cellStyle name="Normal_FD Fin Statements JUN06_Final" xfId="19" xr:uid="{00000000-0005-0000-0000-000027000000}"/>
    <cellStyle name="Normal_notas" xfId="5" xr:uid="{00000000-0005-0000-0000-000029000000}"/>
    <cellStyle name="Normal_notas 2" xfId="20" xr:uid="{00000000-0005-0000-0000-00002A000000}"/>
    <cellStyle name="Percent" xfId="6" builtinId="5"/>
    <cellStyle name="Percent (0)" xfId="21" xr:uid="{00000000-0005-0000-0000-00002E000000}"/>
    <cellStyle name="Percent 2" xfId="28" xr:uid="{00000000-0005-0000-0000-00002F000000}"/>
    <cellStyle name="Percent 3" xfId="35" xr:uid="{00000000-0005-0000-0000-000030000000}"/>
    <cellStyle name="Percent 3 2" xfId="38" xr:uid="{00000000-0005-0000-0000-000031000000}"/>
    <cellStyle name="Separador de milhares [0]_Saidas97" xfId="22" xr:uid="{00000000-0005-0000-0000-000032000000}"/>
    <cellStyle name="Separador de milhares_Saidas97" xfId="23" xr:uid="{00000000-0005-0000-0000-000033000000}"/>
    <cellStyle name="Style 1" xfId="30" xr:uid="{00000000-0005-0000-0000-000034000000}"/>
    <cellStyle name="Tickmark" xfId="24" xr:uid="{00000000-0005-0000-0000-000035000000}"/>
  </cellStyles>
  <dxfs count="0"/>
  <tableStyles count="0" defaultTableStyle="TableStyleMedium9" defaultPivotStyle="PivotStyleLight16"/>
  <colors>
    <mruColors>
      <color rgb="FFCC0000"/>
      <color rgb="FFCCFFCC"/>
      <color rgb="FF003399"/>
      <color rgb="FFFF6600"/>
      <color rgb="FFFFFF99"/>
      <color rgb="FFCCECFF"/>
      <color rgb="FF003300"/>
      <color rgb="FFFFFFFF"/>
      <color rgb="FF943634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externalLink" Target="externalLinks/externalLink7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0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externalLink" Target="externalLinks/externalLink6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5.xml"/><Relationship Id="rId20" Type="http://schemas.openxmlformats.org/officeDocument/2006/relationships/externalLink" Target="externalLinks/externalLink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23" Type="http://schemas.openxmlformats.org/officeDocument/2006/relationships/externalLink" Target="externalLinks/externalLink12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8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Relationship Id="rId22" Type="http://schemas.openxmlformats.org/officeDocument/2006/relationships/externalLink" Target="externalLinks/externalLink11.xml"/><Relationship Id="rId27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santiago\ana%20disco%20du\ANA%20DISCO%20DURO\TRABAJO99\APOYO%20REPORTING\TTRADEMA\Reporting%20quaterly0179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R-3170%20Teste%20aos%20Accionistas%20Passivo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omaia\public$\Auditores\2005\Reconvers&#245;es\Jun-05\Recon_poc_ias_algarve-jun-05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R-5600%20An&#225;lise%20ao%20Impairment%20das%20Propriedades%20em%20Curso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epartamento%20De%20Estudos\Estudos%20Econ&#243;micos\Internacional\Servia\Belgrado%20(Hotel%20Jugoslavija)\MEF%20Belgrade_%20041109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callejodo001\AppData\Local\Aura\6.0\Files\5\AF\fb4eff5c-fd0b-e811-b2c1-e4a7a0667339000000000000000000124038\fb4eff5c-fd0b-e811-b2c1-e4a7a0667339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BARON~1\AppData\Local\Temp\notesF3B52A\SL%20-%20Determine%20audit%20strategy%20and%20plan%20-%2011062014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ancy%20yang\Documents\My%20file\Job\Smart%20Lite\working%20paper\Tier%201\Tie%201%20final\PSL%20-%20Initial%20audit%20engagements%20-%2003052015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AADocumentos\AAClientes\Ano2002\ASonaeSgps\30Jun02\Consolidado\CONTAS_NIVEL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R-500%20Teste%20ao%20Impairment%20do%20Goodwill%2031.12.2009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lientes\Clientes%202005\Sonae%20Sierra\Consolidado\31.12.2005\Reconcilia&#231;&#245;es%20POC-IAS\dez-05\Tratados\Recon_poc_ias_mad-dez-05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ocuments%20and%20Settings\joaopsilva\Desktop\24%20Reconcilia&#231;&#227;o%20POC%20IAS%20-%20Torre%20Ociden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mosap"/>
      <sheetName val="Inmoamosap"/>
      <sheetName val="BALAN_ACTIV"/>
      <sheetName val="BALAN_PAS"/>
      <sheetName val="DEM_RESUL"/>
      <sheetName val="IMOBILIZADO"/>
      <sheetName val="AMORTIZAÇÕES"/>
      <sheetName val="INVEST_FINANC"/>
      <sheetName val="PROVISOES"/>
      <sheetName val="SALDOS_ACT"/>
      <sheetName val="STOCKS"/>
      <sheetName val="ACRESC_DIF"/>
      <sheetName val="CAPITPROP"/>
      <sheetName val="PASSIV_FLUX"/>
      <sheetName val="SALDOS_PAS"/>
      <sheetName val="CEVC_VPROD"/>
      <sheetName val="FSE"/>
      <sheetName val="ENC_PESSOAL"/>
      <sheetName val="AMORT_PROV"/>
      <sheetName val="CUST_FINANC"/>
      <sheetName val="OUTROS CUSTOS"/>
      <sheetName val="CUST_EXTRAOR"/>
      <sheetName val="VENDAS_OUTPROV"/>
      <sheetName val="PROV_FINANC"/>
      <sheetName val="PROV_ESTRAOR"/>
      <sheetName val="DIVERSOS"/>
      <sheetName val="FUNÇÕES"/>
      <sheetName val="PR_MG"/>
      <sheetName val="REAVALIAÇÕES"/>
      <sheetName val="MAPA 7"/>
      <sheetName val="MAPA 9"/>
      <sheetName val="FICHCONCI"/>
      <sheetName val="IMOB_IG"/>
      <sheetName val="AMORT_ECON"/>
      <sheetName val="Margbruta"/>
      <sheetName val=" Distribution of revenue"/>
      <sheetName val="Sonae´s Group"/>
      <sheetName val="Tafisa´s Group"/>
      <sheetName val="Sliding Scale"/>
      <sheetName val="Entities sonaenew.xlsx"/>
      <sheetName val="LibraryItems"/>
    </sheetNames>
    <sheetDataSet>
      <sheetData sheetId="0" refreshError="1"/>
      <sheetData sheetId="1" refreshError="1">
        <row r="1">
          <cell r="A1" t="str">
            <v>Clase</v>
          </cell>
          <cell r="B1" t="str">
            <v>Denominación</v>
          </cell>
          <cell r="C1" t="str">
            <v>Saldo Final</v>
          </cell>
          <cell r="D1" t="str">
            <v>Alta</v>
          </cell>
          <cell r="E1" t="str">
            <v>Baja</v>
          </cell>
          <cell r="F1" t="str">
            <v>Traslado</v>
          </cell>
          <cell r="G1" t="str">
            <v>Saldo Inicial</v>
          </cell>
        </row>
        <row r="2">
          <cell r="A2">
            <v>2000</v>
          </cell>
          <cell r="B2" t="str">
            <v>Gastos Constitución</v>
          </cell>
          <cell r="C2">
            <v>248119</v>
          </cell>
          <cell r="D2">
            <v>49100</v>
          </cell>
          <cell r="E2">
            <v>0</v>
          </cell>
          <cell r="F2">
            <v>0</v>
          </cell>
          <cell r="G2">
            <v>199019</v>
          </cell>
        </row>
        <row r="3">
          <cell r="A3">
            <v>2010</v>
          </cell>
          <cell r="B3" t="str">
            <v>Gastos 1 Establecim.</v>
          </cell>
          <cell r="C3">
            <v>51179414</v>
          </cell>
          <cell r="D3">
            <v>16340371</v>
          </cell>
          <cell r="E3">
            <v>0</v>
          </cell>
          <cell r="F3">
            <v>0</v>
          </cell>
          <cell r="G3">
            <v>34839043</v>
          </cell>
        </row>
        <row r="4">
          <cell r="A4">
            <v>2150</v>
          </cell>
          <cell r="B4" t="str">
            <v>Aplicac. Informática</v>
          </cell>
          <cell r="C4">
            <v>54257547</v>
          </cell>
          <cell r="D4">
            <v>2828100</v>
          </cell>
          <cell r="E4">
            <v>0</v>
          </cell>
          <cell r="F4">
            <v>0</v>
          </cell>
          <cell r="G4">
            <v>51429447</v>
          </cell>
        </row>
        <row r="5">
          <cell r="A5">
            <v>2180</v>
          </cell>
          <cell r="B5" t="str">
            <v>Proyecto Calidad ISO</v>
          </cell>
          <cell r="C5">
            <v>4803496</v>
          </cell>
          <cell r="D5">
            <v>454600</v>
          </cell>
          <cell r="E5">
            <v>0</v>
          </cell>
          <cell r="F5">
            <v>0</v>
          </cell>
          <cell r="G5">
            <v>4348896</v>
          </cell>
        </row>
        <row r="6">
          <cell r="A6">
            <v>2200</v>
          </cell>
          <cell r="B6" t="str">
            <v>Terrenos y B. Natur.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</row>
        <row r="7">
          <cell r="A7">
            <v>2201</v>
          </cell>
          <cell r="B7" t="str">
            <v>Fincas Rústicas Exp.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8">
          <cell r="A8">
            <v>2202</v>
          </cell>
          <cell r="B8" t="str">
            <v>Fincas Rúst. sin exp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</row>
        <row r="9">
          <cell r="A9">
            <v>2210</v>
          </cell>
          <cell r="B9" t="str">
            <v>Edificio Industrial</v>
          </cell>
          <cell r="C9">
            <v>917174455</v>
          </cell>
          <cell r="D9">
            <v>36305320</v>
          </cell>
          <cell r="E9">
            <v>0</v>
          </cell>
          <cell r="F9">
            <v>0</v>
          </cell>
          <cell r="G9">
            <v>880869135</v>
          </cell>
        </row>
        <row r="10">
          <cell r="A10">
            <v>2213</v>
          </cell>
          <cell r="B10" t="str">
            <v>Otras Construcciones</v>
          </cell>
          <cell r="C10">
            <v>17792138</v>
          </cell>
          <cell r="D10">
            <v>299600</v>
          </cell>
          <cell r="E10">
            <v>0</v>
          </cell>
          <cell r="F10">
            <v>0</v>
          </cell>
          <cell r="G10">
            <v>17492538</v>
          </cell>
        </row>
        <row r="11">
          <cell r="A11">
            <v>2230</v>
          </cell>
          <cell r="B11" t="str">
            <v>Maquinaria</v>
          </cell>
          <cell r="C11">
            <v>7865464876</v>
          </cell>
          <cell r="D11">
            <v>331160077</v>
          </cell>
          <cell r="E11">
            <v>0</v>
          </cell>
          <cell r="F11">
            <v>0</v>
          </cell>
          <cell r="G11">
            <v>7534304799</v>
          </cell>
        </row>
        <row r="12">
          <cell r="A12">
            <v>2232</v>
          </cell>
          <cell r="B12" t="str">
            <v>Elem. Transp. Intern</v>
          </cell>
          <cell r="C12">
            <v>177874928</v>
          </cell>
          <cell r="D12">
            <v>5301200</v>
          </cell>
          <cell r="E12">
            <v>197085</v>
          </cell>
          <cell r="F12">
            <v>0</v>
          </cell>
          <cell r="G12">
            <v>172770813</v>
          </cell>
        </row>
        <row r="13">
          <cell r="A13">
            <v>2240</v>
          </cell>
          <cell r="B13" t="str">
            <v>Utillaje</v>
          </cell>
          <cell r="C13">
            <v>18019782</v>
          </cell>
          <cell r="D13">
            <v>485831</v>
          </cell>
          <cell r="E13">
            <v>0</v>
          </cell>
          <cell r="F13">
            <v>0</v>
          </cell>
          <cell r="G13">
            <v>17533951</v>
          </cell>
        </row>
        <row r="14">
          <cell r="A14">
            <v>2250</v>
          </cell>
          <cell r="B14" t="str">
            <v>Otras Instalaciones</v>
          </cell>
          <cell r="C14">
            <v>831189</v>
          </cell>
          <cell r="D14">
            <v>127800</v>
          </cell>
          <cell r="E14">
            <v>0</v>
          </cell>
          <cell r="F14">
            <v>0</v>
          </cell>
          <cell r="G14">
            <v>703389</v>
          </cell>
        </row>
        <row r="15">
          <cell r="A15">
            <v>2260</v>
          </cell>
          <cell r="B15" t="str">
            <v>Mobiliario</v>
          </cell>
          <cell r="C15">
            <v>5522209</v>
          </cell>
          <cell r="D15">
            <v>482131</v>
          </cell>
          <cell r="E15">
            <v>0</v>
          </cell>
          <cell r="F15">
            <v>0</v>
          </cell>
          <cell r="G15">
            <v>5040078</v>
          </cell>
        </row>
        <row r="16">
          <cell r="A16">
            <v>2261</v>
          </cell>
          <cell r="B16" t="str">
            <v>Equipo de Oficina</v>
          </cell>
          <cell r="C16">
            <v>11859380</v>
          </cell>
          <cell r="D16">
            <v>413335</v>
          </cell>
          <cell r="E16">
            <v>0</v>
          </cell>
          <cell r="F16">
            <v>0</v>
          </cell>
          <cell r="G16">
            <v>11446045</v>
          </cell>
        </row>
        <row r="17">
          <cell r="A17">
            <v>2270</v>
          </cell>
          <cell r="B17" t="str">
            <v>Equipos Proc. Infor.</v>
          </cell>
          <cell r="C17">
            <v>26031735</v>
          </cell>
          <cell r="D17">
            <v>1972107</v>
          </cell>
          <cell r="E17">
            <v>0</v>
          </cell>
          <cell r="F17">
            <v>0</v>
          </cell>
          <cell r="G17">
            <v>24059628</v>
          </cell>
        </row>
        <row r="18">
          <cell r="A18">
            <v>2280</v>
          </cell>
          <cell r="B18" t="str">
            <v>Elementos Transporte</v>
          </cell>
          <cell r="C18">
            <v>4731320</v>
          </cell>
          <cell r="D18">
            <v>722848</v>
          </cell>
          <cell r="E18">
            <v>0</v>
          </cell>
          <cell r="F18">
            <v>0</v>
          </cell>
          <cell r="G18">
            <v>4008472</v>
          </cell>
        </row>
        <row r="19">
          <cell r="A19">
            <v>2330</v>
          </cell>
          <cell r="B19" t="str">
            <v>Maquinaria Montaje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a dos shareholders"/>
      <sheetName val="XREF"/>
      <sheetName val="#REF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"/>
      <sheetName val="DR"/>
      <sheetName val="Imputações"/>
      <sheetName val="Avaliação"/>
      <sheetName val="Reav"/>
      <sheetName val="Tickmark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-5600 Avaliacoes"/>
      <sheetName val="R-5601 Detalhe PI curso"/>
      <sheetName val="XREF"/>
      <sheetName val="Tickmarks"/>
      <sheetName val="Detalhe"/>
      <sheetName val="Avaliacoes"/>
      <sheetName val="Contributos Hyperion"/>
      <sheetName val="PBC Dez.06"/>
      <sheetName val="CWHB Total Jun06"/>
      <sheetName val="PBC 30.06"/>
      <sheetName val="CWHB Total Dez05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"/>
      <sheetName val="KA1"/>
      <sheetName val="Effort%"/>
      <sheetName val="KA2"/>
      <sheetName val="KA3"/>
      <sheetName val="KA4"/>
      <sheetName val="Ratios"/>
      <sheetName val="FCF"/>
      <sheetName val="Sensitivity"/>
      <sheetName val="CHECK"/>
      <sheetName val="A&amp;D_Tax_Dep"/>
      <sheetName val="Rendas"/>
      <sheetName val="Assumptions"/>
      <sheetName val="Investment"/>
      <sheetName val="Cashflow"/>
      <sheetName val="IRR_Global"/>
      <sheetName val="IRR_Dev"/>
      <sheetName val="Debt_Dev"/>
      <sheetName val="IRR_Invest"/>
      <sheetName val="Debt_Invest"/>
      <sheetName val="CinemasFO"/>
      <sheetName val="AnchorsFO"/>
      <sheetName val="FUP"/>
      <sheetName val="Margin_Opening"/>
      <sheetName val="Price Adjustment Mode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J5">
            <v>40117</v>
          </cell>
          <cell r="K5">
            <v>40147</v>
          </cell>
          <cell r="L5">
            <v>40178</v>
          </cell>
          <cell r="M5">
            <v>40209</v>
          </cell>
          <cell r="N5">
            <v>40237</v>
          </cell>
          <cell r="O5">
            <v>40268</v>
          </cell>
          <cell r="P5">
            <v>40298</v>
          </cell>
          <cell r="Q5">
            <v>40329</v>
          </cell>
          <cell r="R5">
            <v>40359</v>
          </cell>
          <cell r="S5">
            <v>40390</v>
          </cell>
          <cell r="T5">
            <v>40421</v>
          </cell>
          <cell r="U5">
            <v>40451</v>
          </cell>
          <cell r="V5">
            <v>40482</v>
          </cell>
          <cell r="W5">
            <v>40512</v>
          </cell>
          <cell r="X5">
            <v>40543</v>
          </cell>
          <cell r="Y5">
            <v>40574</v>
          </cell>
          <cell r="Z5">
            <v>40602</v>
          </cell>
          <cell r="AA5">
            <v>40633</v>
          </cell>
          <cell r="AB5">
            <v>40663</v>
          </cell>
          <cell r="AC5">
            <v>40694</v>
          </cell>
          <cell r="AD5">
            <v>40724</v>
          </cell>
          <cell r="AE5">
            <v>40755</v>
          </cell>
          <cell r="AF5">
            <v>40786</v>
          </cell>
          <cell r="AG5">
            <v>40816</v>
          </cell>
          <cell r="AH5">
            <v>40847</v>
          </cell>
          <cell r="AI5">
            <v>40877</v>
          </cell>
          <cell r="AJ5">
            <v>40908</v>
          </cell>
          <cell r="AK5">
            <v>40939</v>
          </cell>
          <cell r="AL5">
            <v>40968</v>
          </cell>
          <cell r="AM5">
            <v>40999</v>
          </cell>
          <cell r="AN5">
            <v>41029</v>
          </cell>
          <cell r="AO5">
            <v>41060</v>
          </cell>
          <cell r="AP5">
            <v>41090</v>
          </cell>
          <cell r="AQ5">
            <v>41121</v>
          </cell>
          <cell r="AR5">
            <v>41152</v>
          </cell>
          <cell r="AS5">
            <v>41182</v>
          </cell>
          <cell r="AT5">
            <v>41213</v>
          </cell>
          <cell r="AU5">
            <v>41243</v>
          </cell>
          <cell r="AV5">
            <v>41274</v>
          </cell>
          <cell r="AW5">
            <v>41305</v>
          </cell>
          <cell r="AX5">
            <v>41333</v>
          </cell>
          <cell r="AY5">
            <v>41364</v>
          </cell>
          <cell r="AZ5">
            <v>41394</v>
          </cell>
          <cell r="BA5">
            <v>41425</v>
          </cell>
          <cell r="BB5">
            <v>41455</v>
          </cell>
          <cell r="BC5">
            <v>41486</v>
          </cell>
          <cell r="BD5">
            <v>41517</v>
          </cell>
          <cell r="BE5">
            <v>41547</v>
          </cell>
          <cell r="BF5">
            <v>41578</v>
          </cell>
          <cell r="BG5">
            <v>41608</v>
          </cell>
          <cell r="BH5">
            <v>41639</v>
          </cell>
          <cell r="BI5">
            <v>41670</v>
          </cell>
          <cell r="BJ5">
            <v>41698</v>
          </cell>
          <cell r="BK5">
            <v>41729</v>
          </cell>
          <cell r="BL5">
            <v>41759</v>
          </cell>
          <cell r="BM5">
            <v>41790</v>
          </cell>
          <cell r="BN5">
            <v>41820</v>
          </cell>
          <cell r="BO5">
            <v>41851</v>
          </cell>
          <cell r="BP5">
            <v>41882</v>
          </cell>
          <cell r="BQ5">
            <v>41912</v>
          </cell>
          <cell r="BR5">
            <v>41943</v>
          </cell>
          <cell r="BS5">
            <v>41973</v>
          </cell>
          <cell r="BT5">
            <v>42004</v>
          </cell>
          <cell r="BU5">
            <v>42035</v>
          </cell>
          <cell r="BV5">
            <v>42063</v>
          </cell>
          <cell r="BW5">
            <v>42094</v>
          </cell>
          <cell r="BX5">
            <v>42124</v>
          </cell>
          <cell r="BY5">
            <v>42155</v>
          </cell>
          <cell r="BZ5">
            <v>42185</v>
          </cell>
          <cell r="CA5">
            <v>42216</v>
          </cell>
          <cell r="CB5">
            <v>42247</v>
          </cell>
          <cell r="CC5">
            <v>42277</v>
          </cell>
          <cell r="CD5">
            <v>42308</v>
          </cell>
          <cell r="CE5">
            <v>42338</v>
          </cell>
          <cell r="CF5">
            <v>42369</v>
          </cell>
          <cell r="CG5">
            <v>42400</v>
          </cell>
          <cell r="CH5">
            <v>42429</v>
          </cell>
          <cell r="CI5">
            <v>42460</v>
          </cell>
          <cell r="CJ5">
            <v>42490</v>
          </cell>
          <cell r="CK5">
            <v>42521</v>
          </cell>
          <cell r="CL5">
            <v>42551</v>
          </cell>
          <cell r="CM5">
            <v>42582</v>
          </cell>
          <cell r="CN5">
            <v>42613</v>
          </cell>
          <cell r="CO5">
            <v>42643</v>
          </cell>
          <cell r="CP5">
            <v>42674</v>
          </cell>
          <cell r="CQ5">
            <v>42704</v>
          </cell>
          <cell r="CR5">
            <v>42735</v>
          </cell>
          <cell r="CS5">
            <v>42766</v>
          </cell>
          <cell r="CT5">
            <v>42794</v>
          </cell>
          <cell r="CU5">
            <v>42825</v>
          </cell>
          <cell r="CV5">
            <v>42855</v>
          </cell>
          <cell r="CW5">
            <v>42886</v>
          </cell>
          <cell r="CX5">
            <v>42916</v>
          </cell>
          <cell r="CY5">
            <v>42947</v>
          </cell>
          <cell r="CZ5">
            <v>42978</v>
          </cell>
          <cell r="DA5">
            <v>43008</v>
          </cell>
          <cell r="DB5">
            <v>43039</v>
          </cell>
          <cell r="DC5">
            <v>43069</v>
          </cell>
          <cell r="DD5">
            <v>43100</v>
          </cell>
          <cell r="DE5">
            <v>43131</v>
          </cell>
          <cell r="DF5">
            <v>43159</v>
          </cell>
          <cell r="DG5">
            <v>43190</v>
          </cell>
          <cell r="DH5">
            <v>43220</v>
          </cell>
          <cell r="DI5">
            <v>43251</v>
          </cell>
          <cell r="DJ5">
            <v>43281</v>
          </cell>
          <cell r="DK5">
            <v>43312</v>
          </cell>
          <cell r="DL5">
            <v>43343</v>
          </cell>
          <cell r="DM5">
            <v>43373</v>
          </cell>
          <cell r="DN5">
            <v>43404</v>
          </cell>
          <cell r="DO5">
            <v>43434</v>
          </cell>
          <cell r="DP5">
            <v>43465</v>
          </cell>
          <cell r="DQ5">
            <v>43496</v>
          </cell>
          <cell r="DR5">
            <v>43524</v>
          </cell>
          <cell r="DS5">
            <v>43555</v>
          </cell>
          <cell r="DT5">
            <v>43585</v>
          </cell>
          <cell r="DU5">
            <v>43616</v>
          </cell>
          <cell r="DV5">
            <v>43646</v>
          </cell>
          <cell r="DW5">
            <v>43677</v>
          </cell>
          <cell r="DX5">
            <v>43708</v>
          </cell>
          <cell r="DY5">
            <v>43738</v>
          </cell>
          <cell r="DZ5">
            <v>43769</v>
          </cell>
          <cell r="EA5">
            <v>43799</v>
          </cell>
          <cell r="EB5">
            <v>43830</v>
          </cell>
          <cell r="EC5">
            <v>43861</v>
          </cell>
          <cell r="ED5">
            <v>43890</v>
          </cell>
          <cell r="EE5">
            <v>43921</v>
          </cell>
          <cell r="EF5">
            <v>43951</v>
          </cell>
          <cell r="EG5">
            <v>43982</v>
          </cell>
          <cell r="EH5">
            <v>44012</v>
          </cell>
          <cell r="EI5">
            <v>44043</v>
          </cell>
          <cell r="EJ5">
            <v>44074</v>
          </cell>
          <cell r="EK5">
            <v>44104</v>
          </cell>
          <cell r="EL5">
            <v>44135</v>
          </cell>
          <cell r="EM5">
            <v>44165</v>
          </cell>
          <cell r="EN5">
            <v>44196</v>
          </cell>
          <cell r="EO5">
            <v>44227</v>
          </cell>
          <cell r="EP5">
            <v>44255</v>
          </cell>
          <cell r="EQ5">
            <v>44286</v>
          </cell>
          <cell r="ER5">
            <v>44316</v>
          </cell>
          <cell r="ES5">
            <v>44347</v>
          </cell>
          <cell r="ET5">
            <v>44377</v>
          </cell>
          <cell r="EU5">
            <v>44408</v>
          </cell>
          <cell r="EV5">
            <v>44439</v>
          </cell>
          <cell r="EW5">
            <v>44469</v>
          </cell>
          <cell r="EX5">
            <v>44500</v>
          </cell>
          <cell r="EY5">
            <v>44530</v>
          </cell>
          <cell r="EZ5">
            <v>44561</v>
          </cell>
          <cell r="FA5">
            <v>44592</v>
          </cell>
          <cell r="FB5">
            <v>44620</v>
          </cell>
          <cell r="FC5">
            <v>44651</v>
          </cell>
          <cell r="FD5">
            <v>44681</v>
          </cell>
          <cell r="FE5">
            <v>44712</v>
          </cell>
          <cell r="FF5">
            <v>44742</v>
          </cell>
          <cell r="FG5">
            <v>44773</v>
          </cell>
          <cell r="FH5">
            <v>44804</v>
          </cell>
          <cell r="FI5">
            <v>44834</v>
          </cell>
          <cell r="FJ5">
            <v>44865</v>
          </cell>
          <cell r="FK5">
            <v>44895</v>
          </cell>
          <cell r="FL5">
            <v>44926</v>
          </cell>
          <cell r="FM5">
            <v>44957</v>
          </cell>
          <cell r="FN5">
            <v>44985</v>
          </cell>
          <cell r="FO5">
            <v>45016</v>
          </cell>
          <cell r="FP5">
            <v>45046</v>
          </cell>
          <cell r="FQ5">
            <v>45077</v>
          </cell>
          <cell r="FR5">
            <v>45107</v>
          </cell>
          <cell r="FS5">
            <v>45138</v>
          </cell>
          <cell r="FT5">
            <v>45169</v>
          </cell>
          <cell r="FU5">
            <v>45199</v>
          </cell>
          <cell r="FV5">
            <v>45230</v>
          </cell>
          <cell r="FW5">
            <v>45260</v>
          </cell>
          <cell r="FX5">
            <v>45291</v>
          </cell>
          <cell r="FY5">
            <v>45322</v>
          </cell>
          <cell r="FZ5">
            <v>45351</v>
          </cell>
          <cell r="GA5">
            <v>45382</v>
          </cell>
          <cell r="GB5">
            <v>45412</v>
          </cell>
          <cell r="GC5">
            <v>45443</v>
          </cell>
          <cell r="GD5">
            <v>45473</v>
          </cell>
          <cell r="GE5">
            <v>45504</v>
          </cell>
          <cell r="GF5">
            <v>45535</v>
          </cell>
          <cell r="GG5">
            <v>45565</v>
          </cell>
          <cell r="GH5">
            <v>45596</v>
          </cell>
          <cell r="GI5">
            <v>45626</v>
          </cell>
          <cell r="GJ5">
            <v>45657</v>
          </cell>
          <cell r="GK5">
            <v>45688</v>
          </cell>
          <cell r="GL5">
            <v>45716</v>
          </cell>
          <cell r="GM5">
            <v>45747</v>
          </cell>
          <cell r="GN5">
            <v>45777</v>
          </cell>
          <cell r="GO5">
            <v>45808</v>
          </cell>
          <cell r="GP5">
            <v>45838</v>
          </cell>
          <cell r="GQ5">
            <v>45869</v>
          </cell>
          <cell r="GR5">
            <v>45900</v>
          </cell>
          <cell r="GS5">
            <v>45930</v>
          </cell>
          <cell r="GT5">
            <v>45961</v>
          </cell>
          <cell r="GU5">
            <v>45991</v>
          </cell>
          <cell r="GV5">
            <v>46022</v>
          </cell>
          <cell r="GW5">
            <v>46053</v>
          </cell>
          <cell r="GX5">
            <v>46081</v>
          </cell>
          <cell r="GY5">
            <v>46112</v>
          </cell>
          <cell r="GZ5">
            <v>46142</v>
          </cell>
          <cell r="HA5">
            <v>46173</v>
          </cell>
        </row>
      </sheetData>
      <sheetData sheetId="11"/>
      <sheetData sheetId="12">
        <row r="12">
          <cell r="B12">
            <v>39448</v>
          </cell>
          <cell r="C12">
            <v>0.02</v>
          </cell>
          <cell r="D12">
            <v>0.02</v>
          </cell>
          <cell r="E12">
            <v>0.02</v>
          </cell>
        </row>
        <row r="13">
          <cell r="B13">
            <v>39814</v>
          </cell>
          <cell r="C13">
            <v>0.02</v>
          </cell>
          <cell r="D13">
            <v>0.02</v>
          </cell>
          <cell r="E13">
            <v>0.02</v>
          </cell>
        </row>
        <row r="14">
          <cell r="B14">
            <v>40179</v>
          </cell>
          <cell r="C14">
            <v>0.02</v>
          </cell>
          <cell r="D14">
            <v>0.02</v>
          </cell>
          <cell r="E14">
            <v>0.02</v>
          </cell>
        </row>
        <row r="15">
          <cell r="B15">
            <v>40544</v>
          </cell>
          <cell r="C15">
            <v>0.02</v>
          </cell>
          <cell r="D15">
            <v>0.02</v>
          </cell>
          <cell r="E15">
            <v>0.02</v>
          </cell>
        </row>
        <row r="16">
          <cell r="B16">
            <v>40909</v>
          </cell>
          <cell r="C16">
            <v>0.02</v>
          </cell>
          <cell r="D16">
            <v>0.02</v>
          </cell>
          <cell r="E16">
            <v>0.02</v>
          </cell>
        </row>
        <row r="17">
          <cell r="B17">
            <v>41275</v>
          </cell>
          <cell r="C17">
            <v>0.02</v>
          </cell>
          <cell r="D17">
            <v>0.02</v>
          </cell>
          <cell r="E17">
            <v>0.02</v>
          </cell>
        </row>
        <row r="18">
          <cell r="B18">
            <v>41640</v>
          </cell>
          <cell r="C18">
            <v>0.02</v>
          </cell>
          <cell r="D18">
            <v>0.02</v>
          </cell>
          <cell r="E18">
            <v>0.02</v>
          </cell>
        </row>
        <row r="19">
          <cell r="B19">
            <v>42005</v>
          </cell>
          <cell r="C19">
            <v>0.02</v>
          </cell>
          <cell r="D19">
            <v>0.02</v>
          </cell>
          <cell r="E19">
            <v>0.02</v>
          </cell>
        </row>
        <row r="20">
          <cell r="B20">
            <v>42370</v>
          </cell>
          <cell r="C20">
            <v>0.02</v>
          </cell>
          <cell r="D20">
            <v>0.02</v>
          </cell>
          <cell r="E20">
            <v>0.02</v>
          </cell>
        </row>
        <row r="21">
          <cell r="B21">
            <v>42736</v>
          </cell>
          <cell r="C21">
            <v>0.02</v>
          </cell>
          <cell r="D21">
            <v>0.02</v>
          </cell>
          <cell r="E21">
            <v>0.02</v>
          </cell>
        </row>
        <row r="22">
          <cell r="B22">
            <v>43101</v>
          </cell>
          <cell r="C22">
            <v>0.02</v>
          </cell>
          <cell r="D22">
            <v>0.02</v>
          </cell>
          <cell r="E22">
            <v>0.02</v>
          </cell>
        </row>
        <row r="23">
          <cell r="B23">
            <v>43466</v>
          </cell>
          <cell r="C23">
            <v>0.02</v>
          </cell>
          <cell r="D23">
            <v>0.02</v>
          </cell>
          <cell r="E23">
            <v>0.02</v>
          </cell>
        </row>
        <row r="24">
          <cell r="B24">
            <v>43831</v>
          </cell>
          <cell r="C24">
            <v>0.02</v>
          </cell>
          <cell r="D24">
            <v>0.02</v>
          </cell>
          <cell r="E24">
            <v>0.02</v>
          </cell>
        </row>
        <row r="25">
          <cell r="B25">
            <v>44197</v>
          </cell>
          <cell r="C25">
            <v>0.02</v>
          </cell>
          <cell r="D25">
            <v>0.02</v>
          </cell>
          <cell r="E25">
            <v>0.02</v>
          </cell>
        </row>
        <row r="26">
          <cell r="B26">
            <v>44562</v>
          </cell>
          <cell r="C26">
            <v>0.02</v>
          </cell>
          <cell r="D26">
            <v>0.02</v>
          </cell>
          <cell r="E26">
            <v>0.02</v>
          </cell>
        </row>
        <row r="30">
          <cell r="D30">
            <v>0.18</v>
          </cell>
          <cell r="I30">
            <v>0.08</v>
          </cell>
        </row>
        <row r="31">
          <cell r="D31">
            <v>0.1</v>
          </cell>
          <cell r="I31">
            <v>0</v>
          </cell>
        </row>
        <row r="32">
          <cell r="D32"/>
          <cell r="I32">
            <v>1.4999999999999999E-2</v>
          </cell>
        </row>
        <row r="33">
          <cell r="E33">
            <v>1.4999999999999999E-2</v>
          </cell>
        </row>
        <row r="39">
          <cell r="H39">
            <v>0.15</v>
          </cell>
          <cell r="I39">
            <v>0.04</v>
          </cell>
        </row>
        <row r="40">
          <cell r="I40">
            <v>0.03</v>
          </cell>
        </row>
        <row r="41">
          <cell r="I41">
            <v>0</v>
          </cell>
        </row>
        <row r="42">
          <cell r="I42">
            <v>0.06</v>
          </cell>
        </row>
        <row r="146">
          <cell r="B146">
            <v>40117</v>
          </cell>
          <cell r="C146">
            <v>1</v>
          </cell>
          <cell r="D146">
            <v>1</v>
          </cell>
          <cell r="E146">
            <v>1</v>
          </cell>
          <cell r="F146">
            <v>1</v>
          </cell>
          <cell r="G146">
            <v>1</v>
          </cell>
          <cell r="H146">
            <v>1</v>
          </cell>
          <cell r="I146">
            <v>1</v>
          </cell>
          <cell r="J146">
            <v>1</v>
          </cell>
          <cell r="K146">
            <v>1</v>
          </cell>
          <cell r="L146">
            <v>1</v>
          </cell>
          <cell r="M146">
            <v>1</v>
          </cell>
          <cell r="N146">
            <v>1</v>
          </cell>
          <cell r="O146">
            <v>1</v>
          </cell>
          <cell r="P146">
            <v>1</v>
          </cell>
          <cell r="Q146">
            <v>1</v>
          </cell>
          <cell r="R146">
            <v>1</v>
          </cell>
          <cell r="S146">
            <v>1</v>
          </cell>
          <cell r="T146">
            <v>1</v>
          </cell>
          <cell r="U146">
            <v>1</v>
          </cell>
          <cell r="V146">
            <v>1</v>
          </cell>
          <cell r="W146">
            <v>1</v>
          </cell>
          <cell r="X146">
            <v>1</v>
          </cell>
          <cell r="Y146">
            <v>1</v>
          </cell>
          <cell r="Z146">
            <v>1</v>
          </cell>
          <cell r="AA146">
            <v>1</v>
          </cell>
        </row>
        <row r="147">
          <cell r="B147">
            <v>40847</v>
          </cell>
          <cell r="C147">
            <v>1</v>
          </cell>
          <cell r="D147">
            <v>1</v>
          </cell>
          <cell r="E147">
            <v>1</v>
          </cell>
          <cell r="F147">
            <v>1</v>
          </cell>
          <cell r="G147">
            <v>1</v>
          </cell>
          <cell r="H147">
            <v>1</v>
          </cell>
          <cell r="I147">
            <v>1</v>
          </cell>
          <cell r="J147">
            <v>1</v>
          </cell>
          <cell r="K147">
            <v>1</v>
          </cell>
          <cell r="L147">
            <v>1</v>
          </cell>
          <cell r="M147">
            <v>1</v>
          </cell>
          <cell r="N147">
            <v>1</v>
          </cell>
          <cell r="O147">
            <v>1</v>
          </cell>
          <cell r="P147">
            <v>1</v>
          </cell>
          <cell r="Q147">
            <v>1</v>
          </cell>
          <cell r="R147">
            <v>1</v>
          </cell>
          <cell r="S147">
            <v>1</v>
          </cell>
          <cell r="T147">
            <v>1</v>
          </cell>
          <cell r="U147">
            <v>1</v>
          </cell>
          <cell r="V147">
            <v>1</v>
          </cell>
          <cell r="W147">
            <v>1</v>
          </cell>
          <cell r="X147">
            <v>1</v>
          </cell>
          <cell r="Y147">
            <v>1</v>
          </cell>
          <cell r="Z147">
            <v>1</v>
          </cell>
          <cell r="AA147">
            <v>1</v>
          </cell>
        </row>
        <row r="148">
          <cell r="B148">
            <v>41213</v>
          </cell>
          <cell r="C148">
            <v>1.02</v>
          </cell>
          <cell r="D148">
            <v>1.02</v>
          </cell>
          <cell r="E148">
            <v>1.02</v>
          </cell>
          <cell r="F148">
            <v>1.02</v>
          </cell>
          <cell r="G148">
            <v>1.02</v>
          </cell>
          <cell r="H148">
            <v>1.02</v>
          </cell>
          <cell r="I148">
            <v>1.02</v>
          </cell>
          <cell r="J148">
            <v>1.02</v>
          </cell>
          <cell r="K148">
            <v>1.02</v>
          </cell>
          <cell r="L148">
            <v>1.02</v>
          </cell>
          <cell r="M148">
            <v>1.02</v>
          </cell>
          <cell r="N148">
            <v>1.02</v>
          </cell>
          <cell r="O148">
            <v>1.02</v>
          </cell>
          <cell r="P148">
            <v>1.02</v>
          </cell>
          <cell r="Q148">
            <v>1.02</v>
          </cell>
          <cell r="R148">
            <v>1.02</v>
          </cell>
          <cell r="S148">
            <v>1.02</v>
          </cell>
          <cell r="T148">
            <v>1.02</v>
          </cell>
          <cell r="U148">
            <v>1.02</v>
          </cell>
          <cell r="V148">
            <v>1.02</v>
          </cell>
          <cell r="W148">
            <v>1.02</v>
          </cell>
          <cell r="X148">
            <v>1.02</v>
          </cell>
          <cell r="Y148">
            <v>1.02</v>
          </cell>
          <cell r="Z148">
            <v>1.02</v>
          </cell>
          <cell r="AA148">
            <v>1.02</v>
          </cell>
        </row>
        <row r="149">
          <cell r="B149">
            <v>41578</v>
          </cell>
          <cell r="C149">
            <v>1.0404</v>
          </cell>
          <cell r="D149">
            <v>1.0404</v>
          </cell>
          <cell r="E149">
            <v>1.0404</v>
          </cell>
          <cell r="F149">
            <v>1.0404</v>
          </cell>
          <cell r="G149">
            <v>1.0404</v>
          </cell>
          <cell r="H149">
            <v>1.0404</v>
          </cell>
          <cell r="I149">
            <v>1.0404</v>
          </cell>
          <cell r="J149">
            <v>1.0404</v>
          </cell>
          <cell r="K149">
            <v>1.0404</v>
          </cell>
          <cell r="L149">
            <v>1.0404</v>
          </cell>
          <cell r="M149">
            <v>1.0404</v>
          </cell>
          <cell r="N149">
            <v>1.0404</v>
          </cell>
          <cell r="O149">
            <v>1.0404</v>
          </cell>
          <cell r="P149">
            <v>1.0404</v>
          </cell>
          <cell r="Q149">
            <v>1.0404</v>
          </cell>
          <cell r="R149">
            <v>1.0404</v>
          </cell>
          <cell r="S149">
            <v>1.0404</v>
          </cell>
          <cell r="T149">
            <v>1.0404</v>
          </cell>
          <cell r="U149">
            <v>1.0404</v>
          </cell>
          <cell r="V149">
            <v>1.0404</v>
          </cell>
          <cell r="W149">
            <v>1.0404</v>
          </cell>
          <cell r="X149">
            <v>1.0404</v>
          </cell>
          <cell r="Y149">
            <v>1.0404</v>
          </cell>
          <cell r="Z149">
            <v>1.0404</v>
          </cell>
          <cell r="AA149">
            <v>1.0404</v>
          </cell>
        </row>
        <row r="150">
          <cell r="B150">
            <v>41943</v>
          </cell>
          <cell r="C150">
            <v>1.0612079999999999</v>
          </cell>
          <cell r="D150">
            <v>1.0612079999999999</v>
          </cell>
          <cell r="E150">
            <v>1.0612079999999999</v>
          </cell>
          <cell r="F150">
            <v>1.0612079999999999</v>
          </cell>
          <cell r="G150">
            <v>1.0612079999999999</v>
          </cell>
          <cell r="H150">
            <v>1.0612079999999999</v>
          </cell>
          <cell r="I150">
            <v>1.0612079999999999</v>
          </cell>
          <cell r="J150">
            <v>1.0612079999999999</v>
          </cell>
          <cell r="K150">
            <v>1.0612079999999999</v>
          </cell>
          <cell r="L150">
            <v>1.0612079999999999</v>
          </cell>
          <cell r="M150">
            <v>1.0612079999999999</v>
          </cell>
          <cell r="N150">
            <v>1.0612079999999999</v>
          </cell>
          <cell r="O150">
            <v>1.0612079999999999</v>
          </cell>
          <cell r="P150">
            <v>1.0612079999999999</v>
          </cell>
          <cell r="Q150">
            <v>1.0612079999999999</v>
          </cell>
          <cell r="R150">
            <v>1.0612079999999999</v>
          </cell>
          <cell r="S150">
            <v>1.0612079999999999</v>
          </cell>
          <cell r="T150">
            <v>1.0612079999999999</v>
          </cell>
          <cell r="U150">
            <v>1.0612079999999999</v>
          </cell>
          <cell r="V150">
            <v>1.0612079999999999</v>
          </cell>
          <cell r="W150">
            <v>1.0612079999999999</v>
          </cell>
          <cell r="X150">
            <v>1.0612079999999999</v>
          </cell>
          <cell r="Y150">
            <v>1.0612079999999999</v>
          </cell>
          <cell r="Z150">
            <v>1.0612079999999999</v>
          </cell>
          <cell r="AA150">
            <v>1.0612079999999999</v>
          </cell>
        </row>
        <row r="151">
          <cell r="B151">
            <v>42308</v>
          </cell>
          <cell r="C151">
            <v>1.08243216</v>
          </cell>
          <cell r="D151">
            <v>1.08243216</v>
          </cell>
          <cell r="E151">
            <v>1.08243216</v>
          </cell>
          <cell r="F151">
            <v>1.08243216</v>
          </cell>
          <cell r="G151">
            <v>1.08243216</v>
          </cell>
          <cell r="H151">
            <v>1.08243216</v>
          </cell>
          <cell r="I151">
            <v>1.08243216</v>
          </cell>
          <cell r="J151">
            <v>1.08243216</v>
          </cell>
          <cell r="K151">
            <v>1.08243216</v>
          </cell>
          <cell r="L151">
            <v>1.08243216</v>
          </cell>
          <cell r="M151">
            <v>1.08243216</v>
          </cell>
          <cell r="N151">
            <v>1.08243216</v>
          </cell>
          <cell r="O151">
            <v>1.08243216</v>
          </cell>
          <cell r="P151">
            <v>1.08243216</v>
          </cell>
          <cell r="Q151">
            <v>1.08243216</v>
          </cell>
          <cell r="R151">
            <v>1.08243216</v>
          </cell>
          <cell r="S151">
            <v>1.08243216</v>
          </cell>
          <cell r="T151">
            <v>1.08243216</v>
          </cell>
          <cell r="U151">
            <v>1.08243216</v>
          </cell>
          <cell r="V151">
            <v>1.08243216</v>
          </cell>
          <cell r="W151">
            <v>1.08243216</v>
          </cell>
          <cell r="X151">
            <v>1.08243216</v>
          </cell>
          <cell r="Y151">
            <v>1.08243216</v>
          </cell>
          <cell r="Z151">
            <v>1.08243216</v>
          </cell>
          <cell r="AA151">
            <v>1.08243216</v>
          </cell>
        </row>
        <row r="152">
          <cell r="B152">
            <v>42674</v>
          </cell>
          <cell r="C152">
            <v>1.1040808032</v>
          </cell>
          <cell r="D152">
            <v>1.1040808032</v>
          </cell>
          <cell r="E152">
            <v>1.1040808032</v>
          </cell>
          <cell r="F152">
            <v>1.1040808032</v>
          </cell>
          <cell r="G152">
            <v>1.1040808032</v>
          </cell>
          <cell r="H152">
            <v>1.1040808032</v>
          </cell>
          <cell r="I152">
            <v>1.1040808032</v>
          </cell>
          <cell r="J152">
            <v>1.1040808032</v>
          </cell>
          <cell r="K152">
            <v>1.1040808032</v>
          </cell>
          <cell r="L152">
            <v>1.1040808032</v>
          </cell>
          <cell r="M152">
            <v>1.1040808032</v>
          </cell>
          <cell r="N152">
            <v>1.1040808032</v>
          </cell>
          <cell r="O152">
            <v>1.1040808032</v>
          </cell>
          <cell r="P152">
            <v>1.1040808032</v>
          </cell>
          <cell r="Q152">
            <v>1.1040808032</v>
          </cell>
          <cell r="R152">
            <v>1.1040808032</v>
          </cell>
          <cell r="S152">
            <v>1.1040808032</v>
          </cell>
          <cell r="T152">
            <v>1.1040808032</v>
          </cell>
          <cell r="U152">
            <v>1.1040808032</v>
          </cell>
          <cell r="V152">
            <v>1.1040808032</v>
          </cell>
          <cell r="W152">
            <v>1.1040808032</v>
          </cell>
          <cell r="X152">
            <v>1.1040808032</v>
          </cell>
          <cell r="Y152">
            <v>1.1040808032</v>
          </cell>
          <cell r="Z152">
            <v>1.1040808032</v>
          </cell>
          <cell r="AA152">
            <v>1.1040808032</v>
          </cell>
        </row>
        <row r="153">
          <cell r="B153">
            <v>43039</v>
          </cell>
          <cell r="C153">
            <v>1.1261624192640001</v>
          </cell>
          <cell r="D153">
            <v>1.1261624192640001</v>
          </cell>
          <cell r="E153">
            <v>1.1261624192640001</v>
          </cell>
          <cell r="F153">
            <v>1.1261624192640001</v>
          </cell>
          <cell r="G153">
            <v>1.1261624192640001</v>
          </cell>
          <cell r="H153">
            <v>1.1261624192640001</v>
          </cell>
          <cell r="I153">
            <v>1.1261624192640001</v>
          </cell>
          <cell r="J153">
            <v>1.1261624192640001</v>
          </cell>
          <cell r="K153">
            <v>1.1261624192640001</v>
          </cell>
          <cell r="L153">
            <v>1.1261624192640001</v>
          </cell>
          <cell r="M153">
            <v>1.1261624192640001</v>
          </cell>
          <cell r="N153">
            <v>1.1261624192640001</v>
          </cell>
          <cell r="O153">
            <v>1.1261624192640001</v>
          </cell>
          <cell r="P153">
            <v>1.1261624192640001</v>
          </cell>
          <cell r="Q153">
            <v>1.1261624192640001</v>
          </cell>
          <cell r="R153">
            <v>1.1261624192640001</v>
          </cell>
          <cell r="S153">
            <v>1.1261624192640001</v>
          </cell>
          <cell r="T153">
            <v>1.1261624192640001</v>
          </cell>
          <cell r="U153">
            <v>1.1261624192640001</v>
          </cell>
          <cell r="V153">
            <v>1.1261624192640001</v>
          </cell>
          <cell r="W153">
            <v>1.1261624192640001</v>
          </cell>
          <cell r="X153">
            <v>1.1261624192640001</v>
          </cell>
          <cell r="Y153">
            <v>1.1261624192640001</v>
          </cell>
          <cell r="Z153">
            <v>1.1261624192640001</v>
          </cell>
          <cell r="AA153">
            <v>1.1261624192640001</v>
          </cell>
        </row>
        <row r="154">
          <cell r="B154">
            <v>43404</v>
          </cell>
          <cell r="C154">
            <v>1.14868566764928</v>
          </cell>
          <cell r="D154">
            <v>1.14868566764928</v>
          </cell>
          <cell r="E154">
            <v>1.14868566764928</v>
          </cell>
          <cell r="F154">
            <v>1.14868566764928</v>
          </cell>
          <cell r="G154">
            <v>1.14868566764928</v>
          </cell>
          <cell r="H154">
            <v>1.14868566764928</v>
          </cell>
          <cell r="I154">
            <v>1.14868566764928</v>
          </cell>
          <cell r="J154">
            <v>1.14868566764928</v>
          </cell>
          <cell r="K154">
            <v>1.14868566764928</v>
          </cell>
          <cell r="L154">
            <v>1.14868566764928</v>
          </cell>
          <cell r="M154">
            <v>1.14868566764928</v>
          </cell>
          <cell r="N154">
            <v>1.14868566764928</v>
          </cell>
          <cell r="O154">
            <v>1.14868566764928</v>
          </cell>
          <cell r="P154">
            <v>1.14868566764928</v>
          </cell>
          <cell r="Q154">
            <v>1.14868566764928</v>
          </cell>
          <cell r="R154">
            <v>1.14868566764928</v>
          </cell>
          <cell r="S154">
            <v>1.14868566764928</v>
          </cell>
          <cell r="T154">
            <v>1.14868566764928</v>
          </cell>
          <cell r="U154">
            <v>1.14868566764928</v>
          </cell>
          <cell r="V154">
            <v>1.14868566764928</v>
          </cell>
          <cell r="W154">
            <v>1.14868566764928</v>
          </cell>
          <cell r="X154">
            <v>1.14868566764928</v>
          </cell>
          <cell r="Y154">
            <v>1.14868566764928</v>
          </cell>
          <cell r="Z154">
            <v>1.14868566764928</v>
          </cell>
          <cell r="AA154">
            <v>1.14868566764928</v>
          </cell>
        </row>
        <row r="155">
          <cell r="B155">
            <v>43769</v>
          </cell>
          <cell r="C155">
            <v>1.1716593810022657</v>
          </cell>
          <cell r="D155">
            <v>1.1716593810022657</v>
          </cell>
          <cell r="E155">
            <v>1.1716593810022657</v>
          </cell>
          <cell r="F155">
            <v>1.1716593810022657</v>
          </cell>
          <cell r="G155">
            <v>1.1716593810022657</v>
          </cell>
          <cell r="H155">
            <v>1.1716593810022657</v>
          </cell>
          <cell r="I155">
            <v>1.1716593810022657</v>
          </cell>
          <cell r="J155">
            <v>1.1716593810022657</v>
          </cell>
          <cell r="K155">
            <v>1.1716593810022657</v>
          </cell>
          <cell r="L155">
            <v>1.1716593810022657</v>
          </cell>
          <cell r="M155">
            <v>1.1716593810022657</v>
          </cell>
          <cell r="N155">
            <v>1.1716593810022657</v>
          </cell>
          <cell r="O155">
            <v>1.1716593810022657</v>
          </cell>
          <cell r="P155">
            <v>1.1716593810022657</v>
          </cell>
          <cell r="Q155">
            <v>1.1716593810022657</v>
          </cell>
          <cell r="R155">
            <v>1.1716593810022657</v>
          </cell>
          <cell r="S155">
            <v>1.1716593810022657</v>
          </cell>
          <cell r="T155">
            <v>1.1716593810022657</v>
          </cell>
          <cell r="U155">
            <v>1.1716593810022657</v>
          </cell>
          <cell r="V155">
            <v>1.1716593810022657</v>
          </cell>
          <cell r="W155">
            <v>1.1716593810022657</v>
          </cell>
          <cell r="X155">
            <v>1.1716593810022657</v>
          </cell>
          <cell r="Y155">
            <v>1.1716593810022657</v>
          </cell>
          <cell r="Z155">
            <v>1.1716593810022657</v>
          </cell>
          <cell r="AA155">
            <v>1.1716593810022657</v>
          </cell>
        </row>
        <row r="156">
          <cell r="B156">
            <v>44135</v>
          </cell>
          <cell r="C156">
            <v>1.1950925686223111</v>
          </cell>
          <cell r="D156">
            <v>1.1950925686223111</v>
          </cell>
          <cell r="E156">
            <v>1.1950925686223111</v>
          </cell>
          <cell r="F156">
            <v>1.1950925686223111</v>
          </cell>
          <cell r="G156">
            <v>1.1950925686223111</v>
          </cell>
          <cell r="H156">
            <v>1.1950925686223111</v>
          </cell>
          <cell r="I156">
            <v>1.1950925686223111</v>
          </cell>
          <cell r="J156">
            <v>1.1950925686223111</v>
          </cell>
          <cell r="K156">
            <v>1.1950925686223111</v>
          </cell>
          <cell r="L156">
            <v>1.1950925686223111</v>
          </cell>
          <cell r="M156">
            <v>1.1950925686223111</v>
          </cell>
          <cell r="N156">
            <v>1.1950925686223111</v>
          </cell>
          <cell r="O156">
            <v>1.1950925686223111</v>
          </cell>
          <cell r="P156">
            <v>1.1950925686223111</v>
          </cell>
          <cell r="Q156">
            <v>1.1950925686223111</v>
          </cell>
          <cell r="R156">
            <v>1.1950925686223111</v>
          </cell>
          <cell r="S156">
            <v>1.1950925686223111</v>
          </cell>
          <cell r="T156">
            <v>1.1950925686223111</v>
          </cell>
          <cell r="U156">
            <v>1.1950925686223111</v>
          </cell>
          <cell r="V156">
            <v>1.1950925686223111</v>
          </cell>
          <cell r="W156">
            <v>1.1950925686223111</v>
          </cell>
          <cell r="X156">
            <v>1.1950925686223111</v>
          </cell>
          <cell r="Y156">
            <v>1.1950925686223111</v>
          </cell>
          <cell r="Z156">
            <v>1.1950925686223111</v>
          </cell>
          <cell r="AA156">
            <v>1.1950925686223111</v>
          </cell>
        </row>
        <row r="157">
          <cell r="B157">
            <v>44500</v>
          </cell>
          <cell r="C157">
            <v>1.2189944199947573</v>
          </cell>
          <cell r="D157">
            <v>1.2189944199947573</v>
          </cell>
          <cell r="E157">
            <v>1.2189944199947573</v>
          </cell>
          <cell r="F157">
            <v>1.2189944199947573</v>
          </cell>
          <cell r="G157">
            <v>1.2189944199947573</v>
          </cell>
          <cell r="H157">
            <v>1.2189944199947573</v>
          </cell>
          <cell r="I157">
            <v>1.2189944199947573</v>
          </cell>
          <cell r="J157">
            <v>1.2189944199947573</v>
          </cell>
          <cell r="K157">
            <v>1.2189944199947573</v>
          </cell>
          <cell r="L157">
            <v>1.2189944199947573</v>
          </cell>
          <cell r="M157">
            <v>1.2189944199947573</v>
          </cell>
          <cell r="N157">
            <v>1.2189944199947573</v>
          </cell>
          <cell r="O157">
            <v>1.2189944199947573</v>
          </cell>
          <cell r="P157">
            <v>1.2189944199947573</v>
          </cell>
          <cell r="Q157">
            <v>1.2189944199947573</v>
          </cell>
          <cell r="R157">
            <v>1.2189944199947573</v>
          </cell>
          <cell r="S157">
            <v>1.2189944199947573</v>
          </cell>
          <cell r="T157">
            <v>1.2189944199947573</v>
          </cell>
          <cell r="U157">
            <v>1.2189944199947573</v>
          </cell>
          <cell r="V157">
            <v>1.2189944199947573</v>
          </cell>
          <cell r="W157">
            <v>1.2189944199947573</v>
          </cell>
          <cell r="X157">
            <v>1.2189944199947573</v>
          </cell>
          <cell r="Y157">
            <v>1.2189944199947573</v>
          </cell>
          <cell r="Z157">
            <v>1.2189944199947573</v>
          </cell>
          <cell r="AA157">
            <v>1.2189944199947573</v>
          </cell>
        </row>
        <row r="158">
          <cell r="B158">
            <v>44865</v>
          </cell>
          <cell r="C158">
            <v>1.2433743083946525</v>
          </cell>
          <cell r="D158">
            <v>1.2433743083946525</v>
          </cell>
          <cell r="E158">
            <v>1.2433743083946525</v>
          </cell>
          <cell r="F158">
            <v>1.2433743083946525</v>
          </cell>
          <cell r="G158">
            <v>1.2433743083946525</v>
          </cell>
          <cell r="H158">
            <v>1.2433743083946525</v>
          </cell>
          <cell r="I158">
            <v>1.2433743083946525</v>
          </cell>
          <cell r="J158">
            <v>1.2433743083946525</v>
          </cell>
          <cell r="K158">
            <v>1.2433743083946525</v>
          </cell>
          <cell r="L158">
            <v>1.2433743083946525</v>
          </cell>
          <cell r="M158">
            <v>1.2433743083946525</v>
          </cell>
          <cell r="N158">
            <v>1.2433743083946525</v>
          </cell>
          <cell r="O158">
            <v>1.2433743083946525</v>
          </cell>
          <cell r="P158">
            <v>1.2433743083946525</v>
          </cell>
          <cell r="Q158">
            <v>1.2433743083946525</v>
          </cell>
          <cell r="R158">
            <v>1.2433743083946525</v>
          </cell>
          <cell r="S158">
            <v>1.2433743083946525</v>
          </cell>
          <cell r="T158">
            <v>1.2433743083946525</v>
          </cell>
          <cell r="U158">
            <v>1.2433743083946525</v>
          </cell>
          <cell r="V158">
            <v>1.2433743083946525</v>
          </cell>
          <cell r="W158">
            <v>1.2433743083946525</v>
          </cell>
          <cell r="X158">
            <v>1.2433743083946525</v>
          </cell>
          <cell r="Y158">
            <v>1.2433743083946525</v>
          </cell>
          <cell r="Z158">
            <v>1.2433743083946525</v>
          </cell>
          <cell r="AA158">
            <v>1.2433743083946525</v>
          </cell>
        </row>
        <row r="159">
          <cell r="B159">
            <v>45230</v>
          </cell>
          <cell r="C159">
            <v>1.2682417945625455</v>
          </cell>
          <cell r="D159">
            <v>1.2682417945625455</v>
          </cell>
          <cell r="E159">
            <v>1.2682417945625455</v>
          </cell>
          <cell r="F159">
            <v>1.2682417945625455</v>
          </cell>
          <cell r="G159">
            <v>1.2682417945625455</v>
          </cell>
          <cell r="H159">
            <v>1.2682417945625455</v>
          </cell>
          <cell r="I159">
            <v>1.2682417945625455</v>
          </cell>
          <cell r="J159">
            <v>1.2682417945625455</v>
          </cell>
          <cell r="K159">
            <v>1.2682417945625455</v>
          </cell>
          <cell r="L159">
            <v>1.2682417945625455</v>
          </cell>
          <cell r="M159">
            <v>1.2682417945625455</v>
          </cell>
          <cell r="N159">
            <v>1.2682417945625455</v>
          </cell>
          <cell r="O159">
            <v>1.2682417945625455</v>
          </cell>
          <cell r="P159">
            <v>1.2682417945625455</v>
          </cell>
          <cell r="Q159">
            <v>1.2682417945625455</v>
          </cell>
          <cell r="R159">
            <v>1.2682417945625455</v>
          </cell>
          <cell r="S159">
            <v>1.2682417945625455</v>
          </cell>
          <cell r="T159">
            <v>1.2682417945625455</v>
          </cell>
          <cell r="U159">
            <v>1.2682417945625455</v>
          </cell>
          <cell r="V159">
            <v>1.2682417945625455</v>
          </cell>
          <cell r="W159">
            <v>1.2682417945625455</v>
          </cell>
          <cell r="X159">
            <v>1.2682417945625455</v>
          </cell>
          <cell r="Y159">
            <v>1.2682417945625455</v>
          </cell>
          <cell r="Z159">
            <v>1.2682417945625455</v>
          </cell>
          <cell r="AA159">
            <v>1.2682417945625455</v>
          </cell>
        </row>
        <row r="160">
          <cell r="B160">
            <v>45596</v>
          </cell>
          <cell r="C160">
            <v>1.2936066304537963</v>
          </cell>
          <cell r="D160">
            <v>1.2936066304537963</v>
          </cell>
          <cell r="E160">
            <v>1.2936066304537963</v>
          </cell>
          <cell r="F160">
            <v>1.2936066304537963</v>
          </cell>
          <cell r="G160">
            <v>1.2936066304537963</v>
          </cell>
          <cell r="H160">
            <v>1.2936066304537963</v>
          </cell>
          <cell r="I160">
            <v>1.2936066304537963</v>
          </cell>
          <cell r="J160">
            <v>1.2936066304537963</v>
          </cell>
          <cell r="K160">
            <v>1.2936066304537963</v>
          </cell>
          <cell r="L160">
            <v>1.2936066304537963</v>
          </cell>
          <cell r="M160">
            <v>1.2936066304537963</v>
          </cell>
          <cell r="N160">
            <v>1.2936066304537963</v>
          </cell>
          <cell r="O160">
            <v>1.2936066304537963</v>
          </cell>
          <cell r="P160">
            <v>1.2936066304537963</v>
          </cell>
          <cell r="Q160">
            <v>1.2936066304537963</v>
          </cell>
          <cell r="R160">
            <v>1.2936066304537963</v>
          </cell>
          <cell r="S160">
            <v>1.2936066304537963</v>
          </cell>
          <cell r="T160">
            <v>1.2936066304537963</v>
          </cell>
          <cell r="U160">
            <v>1.2936066304537963</v>
          </cell>
          <cell r="V160">
            <v>1.2936066304537963</v>
          </cell>
          <cell r="W160">
            <v>1.2936066304537963</v>
          </cell>
          <cell r="X160">
            <v>1.2936066304537963</v>
          </cell>
          <cell r="Y160">
            <v>1.2936066304537963</v>
          </cell>
          <cell r="Z160">
            <v>1.2936066304537963</v>
          </cell>
          <cell r="AA160">
            <v>1.2936066304537963</v>
          </cell>
        </row>
        <row r="161">
          <cell r="B161">
            <v>45961</v>
          </cell>
          <cell r="C161">
            <v>1.3194787630628724</v>
          </cell>
          <cell r="D161">
            <v>1.3194787630628724</v>
          </cell>
          <cell r="E161">
            <v>1.3194787630628724</v>
          </cell>
          <cell r="F161">
            <v>1.3194787630628724</v>
          </cell>
          <cell r="G161">
            <v>1.3194787630628724</v>
          </cell>
          <cell r="H161">
            <v>1.3194787630628724</v>
          </cell>
          <cell r="I161">
            <v>1.3194787630628724</v>
          </cell>
          <cell r="J161">
            <v>1.3194787630628724</v>
          </cell>
          <cell r="K161">
            <v>1.3194787630628724</v>
          </cell>
          <cell r="L161">
            <v>1.3194787630628724</v>
          </cell>
          <cell r="M161">
            <v>1.3194787630628724</v>
          </cell>
          <cell r="N161">
            <v>1.3194787630628724</v>
          </cell>
          <cell r="O161">
            <v>1.3194787630628724</v>
          </cell>
          <cell r="P161">
            <v>1.3194787630628724</v>
          </cell>
          <cell r="Q161">
            <v>1.3194787630628724</v>
          </cell>
          <cell r="R161">
            <v>1.3194787630628724</v>
          </cell>
          <cell r="S161">
            <v>1.3194787630628724</v>
          </cell>
          <cell r="T161">
            <v>1.3194787630628724</v>
          </cell>
          <cell r="U161">
            <v>1.3194787630628724</v>
          </cell>
          <cell r="V161">
            <v>1.3194787630628724</v>
          </cell>
          <cell r="W161">
            <v>1.3194787630628724</v>
          </cell>
          <cell r="X161">
            <v>1.3194787630628724</v>
          </cell>
          <cell r="Y161">
            <v>1.3194787630628724</v>
          </cell>
          <cell r="Z161">
            <v>1.3194787630628724</v>
          </cell>
          <cell r="AA161">
            <v>1.3194787630628724</v>
          </cell>
        </row>
        <row r="162">
          <cell r="B162">
            <v>46326</v>
          </cell>
          <cell r="C162">
            <v>1.3458683383241299</v>
          </cell>
          <cell r="D162">
            <v>1.3458683383241299</v>
          </cell>
          <cell r="E162">
            <v>1.3458683383241299</v>
          </cell>
          <cell r="F162">
            <v>1.3458683383241299</v>
          </cell>
          <cell r="G162">
            <v>1.3458683383241299</v>
          </cell>
          <cell r="H162">
            <v>1.3458683383241299</v>
          </cell>
          <cell r="I162">
            <v>1.3458683383241299</v>
          </cell>
          <cell r="J162">
            <v>1.3458683383241299</v>
          </cell>
          <cell r="K162">
            <v>1.3458683383241299</v>
          </cell>
          <cell r="L162">
            <v>1.3458683383241299</v>
          </cell>
          <cell r="M162">
            <v>1.3458683383241299</v>
          </cell>
          <cell r="N162">
            <v>1.3458683383241299</v>
          </cell>
          <cell r="O162">
            <v>1.3458683383241299</v>
          </cell>
          <cell r="P162">
            <v>1.3458683383241299</v>
          </cell>
          <cell r="Q162">
            <v>1.3458683383241299</v>
          </cell>
          <cell r="R162">
            <v>1.3458683383241299</v>
          </cell>
          <cell r="S162">
            <v>1.3458683383241299</v>
          </cell>
          <cell r="T162">
            <v>1.3458683383241299</v>
          </cell>
          <cell r="U162">
            <v>1.3458683383241299</v>
          </cell>
          <cell r="V162">
            <v>1.3458683383241299</v>
          </cell>
          <cell r="W162">
            <v>1.3458683383241299</v>
          </cell>
          <cell r="X162">
            <v>1.3458683383241299</v>
          </cell>
          <cell r="Y162">
            <v>1.3458683383241299</v>
          </cell>
          <cell r="Z162">
            <v>1.3458683383241299</v>
          </cell>
          <cell r="AA162">
            <v>1.3458683383241299</v>
          </cell>
        </row>
        <row r="173">
          <cell r="D173">
            <v>3.5000000000000003E-2</v>
          </cell>
        </row>
        <row r="184">
          <cell r="D184">
            <v>0</v>
          </cell>
        </row>
        <row r="185">
          <cell r="D185">
            <v>1.4768833333333207E-2</v>
          </cell>
        </row>
        <row r="186">
          <cell r="D186">
            <v>1.2E-2</v>
          </cell>
        </row>
        <row r="187">
          <cell r="D187">
            <v>0</v>
          </cell>
        </row>
        <row r="188">
          <cell r="D188">
            <v>0</v>
          </cell>
        </row>
        <row r="189">
          <cell r="D189">
            <v>0</v>
          </cell>
        </row>
        <row r="190">
          <cell r="D190">
            <v>0</v>
          </cell>
        </row>
        <row r="191">
          <cell r="D191">
            <v>0</v>
          </cell>
        </row>
        <row r="192">
          <cell r="D192">
            <v>0</v>
          </cell>
        </row>
        <row r="193">
          <cell r="D193">
            <v>0</v>
          </cell>
        </row>
        <row r="194">
          <cell r="D194">
            <v>0</v>
          </cell>
        </row>
        <row r="195">
          <cell r="D195">
            <v>0</v>
          </cell>
        </row>
        <row r="203">
          <cell r="D203">
            <v>0</v>
          </cell>
        </row>
        <row r="204">
          <cell r="D204">
            <v>0</v>
          </cell>
        </row>
        <row r="233">
          <cell r="J233">
            <v>1</v>
          </cell>
          <cell r="K233">
            <v>0.5</v>
          </cell>
        </row>
        <row r="234">
          <cell r="J234">
            <v>2</v>
          </cell>
          <cell r="K234"/>
        </row>
        <row r="235">
          <cell r="J235">
            <v>3</v>
          </cell>
          <cell r="K235"/>
        </row>
        <row r="236">
          <cell r="J236">
            <v>4</v>
          </cell>
          <cell r="K236"/>
        </row>
        <row r="237">
          <cell r="J237">
            <v>5</v>
          </cell>
          <cell r="K237"/>
        </row>
        <row r="238">
          <cell r="J238">
            <v>6</v>
          </cell>
          <cell r="K238">
            <v>0.5</v>
          </cell>
        </row>
        <row r="239">
          <cell r="J239">
            <v>7</v>
          </cell>
          <cell r="K239"/>
        </row>
        <row r="240">
          <cell r="J240">
            <v>8</v>
          </cell>
          <cell r="K240"/>
        </row>
        <row r="241">
          <cell r="J241">
            <v>9</v>
          </cell>
          <cell r="K241"/>
        </row>
        <row r="242">
          <cell r="J242">
            <v>10</v>
          </cell>
          <cell r="K242"/>
        </row>
        <row r="243">
          <cell r="J243">
            <v>11</v>
          </cell>
          <cell r="K243"/>
        </row>
        <row r="244">
          <cell r="J244">
            <v>12</v>
          </cell>
          <cell r="K244"/>
        </row>
        <row r="245">
          <cell r="J245">
            <v>13</v>
          </cell>
          <cell r="K245"/>
        </row>
        <row r="246">
          <cell r="J246">
            <v>14</v>
          </cell>
          <cell r="K246"/>
        </row>
        <row r="247">
          <cell r="J247">
            <v>15</v>
          </cell>
          <cell r="K247"/>
        </row>
        <row r="252">
          <cell r="B252">
            <v>40117</v>
          </cell>
          <cell r="C252">
            <v>0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0</v>
          </cell>
          <cell r="V252">
            <v>0</v>
          </cell>
          <cell r="W252">
            <v>0</v>
          </cell>
          <cell r="X252">
            <v>0</v>
          </cell>
          <cell r="Y252">
            <v>0</v>
          </cell>
          <cell r="Z252">
            <v>0</v>
          </cell>
        </row>
        <row r="253">
          <cell r="B253">
            <v>40847</v>
          </cell>
          <cell r="C253">
            <v>0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0</v>
          </cell>
          <cell r="V253">
            <v>0</v>
          </cell>
          <cell r="W253">
            <v>0</v>
          </cell>
          <cell r="X253">
            <v>0</v>
          </cell>
          <cell r="Y253">
            <v>0</v>
          </cell>
          <cell r="Z253">
            <v>0</v>
          </cell>
        </row>
        <row r="254">
          <cell r="B254">
            <v>40877</v>
          </cell>
          <cell r="C254">
            <v>0.85</v>
          </cell>
          <cell r="D254">
            <v>0.85</v>
          </cell>
          <cell r="E254">
            <v>0.85</v>
          </cell>
          <cell r="F254">
            <v>0.85</v>
          </cell>
          <cell r="G254">
            <v>0.85</v>
          </cell>
          <cell r="H254">
            <v>0.85</v>
          </cell>
          <cell r="I254">
            <v>0.85</v>
          </cell>
          <cell r="J254">
            <v>0.85</v>
          </cell>
          <cell r="K254">
            <v>0.85</v>
          </cell>
          <cell r="L254">
            <v>0.85</v>
          </cell>
          <cell r="M254">
            <v>0.85</v>
          </cell>
          <cell r="N254">
            <v>0.85</v>
          </cell>
          <cell r="O254">
            <v>1</v>
          </cell>
          <cell r="P254">
            <v>1</v>
          </cell>
          <cell r="Q254">
            <v>1</v>
          </cell>
          <cell r="R254">
            <v>1</v>
          </cell>
          <cell r="S254">
            <v>1</v>
          </cell>
          <cell r="T254">
            <v>1</v>
          </cell>
          <cell r="U254">
            <v>1</v>
          </cell>
          <cell r="V254">
            <v>1</v>
          </cell>
          <cell r="W254">
            <v>1</v>
          </cell>
          <cell r="X254">
            <v>1</v>
          </cell>
          <cell r="Y254">
            <v>1</v>
          </cell>
          <cell r="Z254">
            <v>1</v>
          </cell>
        </row>
        <row r="255">
          <cell r="B255">
            <v>40908</v>
          </cell>
          <cell r="C255">
            <v>0.85</v>
          </cell>
          <cell r="D255">
            <v>0.85</v>
          </cell>
          <cell r="E255">
            <v>0.85</v>
          </cell>
          <cell r="F255">
            <v>0.85</v>
          </cell>
          <cell r="G255">
            <v>0.85</v>
          </cell>
          <cell r="H255">
            <v>0.85</v>
          </cell>
          <cell r="I255">
            <v>0.85</v>
          </cell>
          <cell r="J255">
            <v>0.85</v>
          </cell>
          <cell r="K255">
            <v>0.85</v>
          </cell>
          <cell r="L255">
            <v>0.85</v>
          </cell>
          <cell r="M255">
            <v>0.85</v>
          </cell>
          <cell r="N255">
            <v>0.85</v>
          </cell>
          <cell r="O255">
            <v>1</v>
          </cell>
          <cell r="P255">
            <v>1</v>
          </cell>
          <cell r="Q255">
            <v>1</v>
          </cell>
          <cell r="R255">
            <v>1</v>
          </cell>
          <cell r="S255">
            <v>1</v>
          </cell>
          <cell r="T255">
            <v>1</v>
          </cell>
          <cell r="U255">
            <v>1</v>
          </cell>
          <cell r="V255">
            <v>1</v>
          </cell>
          <cell r="W255">
            <v>1</v>
          </cell>
          <cell r="X255">
            <v>1</v>
          </cell>
          <cell r="Y255">
            <v>1</v>
          </cell>
          <cell r="Z255">
            <v>1</v>
          </cell>
        </row>
        <row r="256">
          <cell r="B256">
            <v>40939</v>
          </cell>
          <cell r="C256">
            <v>0.85</v>
          </cell>
          <cell r="D256">
            <v>0.85</v>
          </cell>
          <cell r="E256">
            <v>0.85</v>
          </cell>
          <cell r="F256">
            <v>0.85</v>
          </cell>
          <cell r="G256">
            <v>0.85</v>
          </cell>
          <cell r="H256">
            <v>0.85</v>
          </cell>
          <cell r="I256">
            <v>0.85</v>
          </cell>
          <cell r="J256">
            <v>0.85</v>
          </cell>
          <cell r="K256">
            <v>0.85</v>
          </cell>
          <cell r="L256">
            <v>0.85</v>
          </cell>
          <cell r="M256">
            <v>0.85</v>
          </cell>
          <cell r="N256">
            <v>0.85</v>
          </cell>
          <cell r="O256">
            <v>1</v>
          </cell>
          <cell r="P256">
            <v>1</v>
          </cell>
          <cell r="Q256">
            <v>1</v>
          </cell>
          <cell r="R256">
            <v>1</v>
          </cell>
          <cell r="S256">
            <v>1</v>
          </cell>
          <cell r="T256">
            <v>1</v>
          </cell>
          <cell r="U256">
            <v>1</v>
          </cell>
          <cell r="V256">
            <v>1</v>
          </cell>
          <cell r="W256">
            <v>1</v>
          </cell>
          <cell r="X256">
            <v>1</v>
          </cell>
          <cell r="Y256">
            <v>1</v>
          </cell>
          <cell r="Z256">
            <v>1</v>
          </cell>
        </row>
        <row r="257">
          <cell r="B257">
            <v>40968</v>
          </cell>
          <cell r="C257">
            <v>0.85</v>
          </cell>
          <cell r="D257">
            <v>0.85</v>
          </cell>
          <cell r="E257">
            <v>0.85</v>
          </cell>
          <cell r="F257">
            <v>0.85</v>
          </cell>
          <cell r="G257">
            <v>0.85</v>
          </cell>
          <cell r="H257">
            <v>0.85</v>
          </cell>
          <cell r="I257">
            <v>0.85</v>
          </cell>
          <cell r="J257">
            <v>0.85</v>
          </cell>
          <cell r="K257">
            <v>0.85</v>
          </cell>
          <cell r="L257">
            <v>0.85</v>
          </cell>
          <cell r="M257">
            <v>0.85</v>
          </cell>
          <cell r="N257">
            <v>0.85</v>
          </cell>
          <cell r="O257">
            <v>1</v>
          </cell>
          <cell r="P257">
            <v>1</v>
          </cell>
          <cell r="Q257">
            <v>1</v>
          </cell>
          <cell r="R257">
            <v>1</v>
          </cell>
          <cell r="S257">
            <v>1</v>
          </cell>
          <cell r="T257">
            <v>1</v>
          </cell>
          <cell r="U257">
            <v>1</v>
          </cell>
          <cell r="V257">
            <v>1</v>
          </cell>
          <cell r="W257">
            <v>1</v>
          </cell>
          <cell r="X257">
            <v>1</v>
          </cell>
          <cell r="Y257">
            <v>1</v>
          </cell>
          <cell r="Z257">
            <v>1</v>
          </cell>
        </row>
        <row r="258">
          <cell r="B258">
            <v>40999</v>
          </cell>
          <cell r="C258">
            <v>0.85</v>
          </cell>
          <cell r="D258">
            <v>0.85</v>
          </cell>
          <cell r="E258">
            <v>0.85</v>
          </cell>
          <cell r="F258">
            <v>0.85</v>
          </cell>
          <cell r="G258">
            <v>0.85</v>
          </cell>
          <cell r="H258">
            <v>0.85</v>
          </cell>
          <cell r="I258">
            <v>0.85</v>
          </cell>
          <cell r="J258">
            <v>0.85</v>
          </cell>
          <cell r="K258">
            <v>0.85</v>
          </cell>
          <cell r="L258">
            <v>0.85</v>
          </cell>
          <cell r="M258">
            <v>0.85</v>
          </cell>
          <cell r="N258">
            <v>0.85</v>
          </cell>
          <cell r="O258">
            <v>1</v>
          </cell>
          <cell r="P258">
            <v>1</v>
          </cell>
          <cell r="Q258">
            <v>1</v>
          </cell>
          <cell r="R258">
            <v>1</v>
          </cell>
          <cell r="S258">
            <v>1</v>
          </cell>
          <cell r="T258">
            <v>1</v>
          </cell>
          <cell r="U258">
            <v>1</v>
          </cell>
          <cell r="V258">
            <v>1</v>
          </cell>
          <cell r="W258">
            <v>1</v>
          </cell>
          <cell r="X258">
            <v>1</v>
          </cell>
          <cell r="Y258">
            <v>1</v>
          </cell>
          <cell r="Z258">
            <v>1</v>
          </cell>
        </row>
        <row r="259">
          <cell r="B259">
            <v>41029</v>
          </cell>
          <cell r="C259">
            <v>0.85</v>
          </cell>
          <cell r="D259">
            <v>0.85</v>
          </cell>
          <cell r="E259">
            <v>0.85</v>
          </cell>
          <cell r="F259">
            <v>0.85</v>
          </cell>
          <cell r="G259">
            <v>0.85</v>
          </cell>
          <cell r="H259">
            <v>0.85</v>
          </cell>
          <cell r="I259">
            <v>0.85</v>
          </cell>
          <cell r="J259">
            <v>0.85</v>
          </cell>
          <cell r="K259">
            <v>0.85</v>
          </cell>
          <cell r="L259">
            <v>0.85</v>
          </cell>
          <cell r="M259">
            <v>0.85</v>
          </cell>
          <cell r="N259">
            <v>0.85</v>
          </cell>
          <cell r="O259">
            <v>1</v>
          </cell>
          <cell r="P259">
            <v>1</v>
          </cell>
          <cell r="Q259">
            <v>1</v>
          </cell>
          <cell r="R259">
            <v>1</v>
          </cell>
          <cell r="S259">
            <v>1</v>
          </cell>
          <cell r="T259">
            <v>1</v>
          </cell>
          <cell r="U259">
            <v>1</v>
          </cell>
          <cell r="V259">
            <v>1</v>
          </cell>
          <cell r="W259">
            <v>1</v>
          </cell>
          <cell r="X259">
            <v>1</v>
          </cell>
          <cell r="Y259">
            <v>1</v>
          </cell>
          <cell r="Z259">
            <v>1</v>
          </cell>
        </row>
        <row r="260">
          <cell r="B260">
            <v>41060</v>
          </cell>
          <cell r="C260">
            <v>0.85</v>
          </cell>
          <cell r="D260">
            <v>0.85</v>
          </cell>
          <cell r="E260">
            <v>0.85</v>
          </cell>
          <cell r="F260">
            <v>0.85</v>
          </cell>
          <cell r="G260">
            <v>0.85</v>
          </cell>
          <cell r="H260">
            <v>0.85</v>
          </cell>
          <cell r="I260">
            <v>0.85</v>
          </cell>
          <cell r="J260">
            <v>0.85</v>
          </cell>
          <cell r="K260">
            <v>0.85</v>
          </cell>
          <cell r="L260">
            <v>0.85</v>
          </cell>
          <cell r="M260">
            <v>0.85</v>
          </cell>
          <cell r="N260">
            <v>0.85</v>
          </cell>
          <cell r="O260">
            <v>1</v>
          </cell>
          <cell r="P260">
            <v>1</v>
          </cell>
          <cell r="Q260">
            <v>1</v>
          </cell>
          <cell r="R260">
            <v>1</v>
          </cell>
          <cell r="S260">
            <v>1</v>
          </cell>
          <cell r="T260">
            <v>1</v>
          </cell>
          <cell r="U260">
            <v>1</v>
          </cell>
          <cell r="V260">
            <v>1</v>
          </cell>
          <cell r="W260">
            <v>1</v>
          </cell>
          <cell r="X260">
            <v>1</v>
          </cell>
          <cell r="Y260">
            <v>1</v>
          </cell>
          <cell r="Z260">
            <v>1</v>
          </cell>
        </row>
        <row r="261">
          <cell r="B261">
            <v>41090</v>
          </cell>
          <cell r="C261">
            <v>0.85</v>
          </cell>
          <cell r="D261">
            <v>0.85</v>
          </cell>
          <cell r="E261">
            <v>0.85</v>
          </cell>
          <cell r="F261">
            <v>0.85</v>
          </cell>
          <cell r="G261">
            <v>0.85</v>
          </cell>
          <cell r="H261">
            <v>0.85</v>
          </cell>
          <cell r="I261">
            <v>0.85</v>
          </cell>
          <cell r="J261">
            <v>0.85</v>
          </cell>
          <cell r="K261">
            <v>0.85</v>
          </cell>
          <cell r="L261">
            <v>0.85</v>
          </cell>
          <cell r="M261">
            <v>0.85</v>
          </cell>
          <cell r="N261">
            <v>0.85</v>
          </cell>
          <cell r="O261">
            <v>1</v>
          </cell>
          <cell r="P261">
            <v>1</v>
          </cell>
          <cell r="Q261">
            <v>1</v>
          </cell>
          <cell r="R261">
            <v>1</v>
          </cell>
          <cell r="S261">
            <v>1</v>
          </cell>
          <cell r="T261">
            <v>1</v>
          </cell>
          <cell r="U261">
            <v>1</v>
          </cell>
          <cell r="V261">
            <v>1</v>
          </cell>
          <cell r="W261">
            <v>1</v>
          </cell>
          <cell r="X261">
            <v>1</v>
          </cell>
          <cell r="Y261">
            <v>1</v>
          </cell>
          <cell r="Z261">
            <v>1</v>
          </cell>
        </row>
        <row r="262">
          <cell r="B262">
            <v>41121</v>
          </cell>
          <cell r="C262">
            <v>0.85</v>
          </cell>
          <cell r="D262">
            <v>0.85</v>
          </cell>
          <cell r="E262">
            <v>0.85</v>
          </cell>
          <cell r="F262">
            <v>0.85</v>
          </cell>
          <cell r="G262">
            <v>0.85</v>
          </cell>
          <cell r="H262">
            <v>0.85</v>
          </cell>
          <cell r="I262">
            <v>0.85</v>
          </cell>
          <cell r="J262">
            <v>0.85</v>
          </cell>
          <cell r="K262">
            <v>0.85</v>
          </cell>
          <cell r="L262">
            <v>0.85</v>
          </cell>
          <cell r="M262">
            <v>0.85</v>
          </cell>
          <cell r="N262">
            <v>0.85</v>
          </cell>
          <cell r="O262">
            <v>1</v>
          </cell>
          <cell r="P262">
            <v>1</v>
          </cell>
          <cell r="Q262">
            <v>1</v>
          </cell>
          <cell r="R262">
            <v>1</v>
          </cell>
          <cell r="S262">
            <v>1</v>
          </cell>
          <cell r="T262">
            <v>1</v>
          </cell>
          <cell r="U262">
            <v>1</v>
          </cell>
          <cell r="V262">
            <v>1</v>
          </cell>
          <cell r="W262">
            <v>1</v>
          </cell>
          <cell r="X262">
            <v>1</v>
          </cell>
          <cell r="Y262">
            <v>1</v>
          </cell>
          <cell r="Z262">
            <v>1</v>
          </cell>
        </row>
        <row r="263">
          <cell r="B263">
            <v>41152</v>
          </cell>
          <cell r="C263">
            <v>0.85</v>
          </cell>
          <cell r="D263">
            <v>0.85</v>
          </cell>
          <cell r="E263">
            <v>0.85</v>
          </cell>
          <cell r="F263">
            <v>0.85</v>
          </cell>
          <cell r="G263">
            <v>0.85</v>
          </cell>
          <cell r="H263">
            <v>0.85</v>
          </cell>
          <cell r="I263">
            <v>0.85</v>
          </cell>
          <cell r="J263">
            <v>0.85</v>
          </cell>
          <cell r="K263">
            <v>0.85</v>
          </cell>
          <cell r="L263">
            <v>0.85</v>
          </cell>
          <cell r="M263">
            <v>0.85</v>
          </cell>
          <cell r="N263">
            <v>0.85</v>
          </cell>
          <cell r="O263">
            <v>1</v>
          </cell>
          <cell r="P263">
            <v>1</v>
          </cell>
          <cell r="Q263">
            <v>1</v>
          </cell>
          <cell r="R263">
            <v>1</v>
          </cell>
          <cell r="S263">
            <v>1</v>
          </cell>
          <cell r="T263">
            <v>1</v>
          </cell>
          <cell r="U263">
            <v>1</v>
          </cell>
          <cell r="V263">
            <v>1</v>
          </cell>
          <cell r="W263">
            <v>1</v>
          </cell>
          <cell r="X263">
            <v>1</v>
          </cell>
          <cell r="Y263">
            <v>1</v>
          </cell>
          <cell r="Z263">
            <v>1</v>
          </cell>
        </row>
        <row r="264">
          <cell r="B264">
            <v>41182</v>
          </cell>
          <cell r="C264">
            <v>0.85</v>
          </cell>
          <cell r="D264">
            <v>0.85</v>
          </cell>
          <cell r="E264">
            <v>0.85</v>
          </cell>
          <cell r="F264">
            <v>0.85</v>
          </cell>
          <cell r="G264">
            <v>0.85</v>
          </cell>
          <cell r="H264">
            <v>0.85</v>
          </cell>
          <cell r="I264">
            <v>0.85</v>
          </cell>
          <cell r="J264">
            <v>0.85</v>
          </cell>
          <cell r="K264">
            <v>0.85</v>
          </cell>
          <cell r="L264">
            <v>0.85</v>
          </cell>
          <cell r="M264">
            <v>0.85</v>
          </cell>
          <cell r="N264">
            <v>0.85</v>
          </cell>
          <cell r="O264">
            <v>1</v>
          </cell>
          <cell r="P264">
            <v>1</v>
          </cell>
          <cell r="Q264">
            <v>1</v>
          </cell>
          <cell r="R264">
            <v>1</v>
          </cell>
          <cell r="S264">
            <v>1</v>
          </cell>
          <cell r="T264">
            <v>1</v>
          </cell>
          <cell r="U264">
            <v>1</v>
          </cell>
          <cell r="V264">
            <v>1</v>
          </cell>
          <cell r="W264">
            <v>1</v>
          </cell>
          <cell r="X264">
            <v>1</v>
          </cell>
          <cell r="Y264">
            <v>1</v>
          </cell>
          <cell r="Z264">
            <v>1</v>
          </cell>
        </row>
        <row r="265">
          <cell r="B265">
            <v>41213</v>
          </cell>
          <cell r="C265">
            <v>0.9</v>
          </cell>
          <cell r="D265">
            <v>0.9</v>
          </cell>
          <cell r="E265">
            <v>0.9</v>
          </cell>
          <cell r="F265">
            <v>0.9</v>
          </cell>
          <cell r="G265">
            <v>0.9</v>
          </cell>
          <cell r="H265">
            <v>0.9</v>
          </cell>
          <cell r="I265">
            <v>0.9</v>
          </cell>
          <cell r="J265">
            <v>0.9</v>
          </cell>
          <cell r="K265">
            <v>0.9</v>
          </cell>
          <cell r="L265">
            <v>0.9</v>
          </cell>
          <cell r="M265">
            <v>0.9</v>
          </cell>
          <cell r="N265">
            <v>0.9</v>
          </cell>
          <cell r="O265">
            <v>1</v>
          </cell>
          <cell r="P265">
            <v>1</v>
          </cell>
          <cell r="Q265">
            <v>1</v>
          </cell>
          <cell r="R265">
            <v>1</v>
          </cell>
          <cell r="S265">
            <v>1</v>
          </cell>
          <cell r="T265">
            <v>1</v>
          </cell>
          <cell r="U265">
            <v>1</v>
          </cell>
          <cell r="V265">
            <v>1</v>
          </cell>
          <cell r="W265">
            <v>1</v>
          </cell>
          <cell r="X265">
            <v>1</v>
          </cell>
          <cell r="Y265">
            <v>1</v>
          </cell>
          <cell r="Z265">
            <v>1</v>
          </cell>
        </row>
        <row r="266">
          <cell r="B266">
            <v>41243</v>
          </cell>
          <cell r="C266">
            <v>0.9</v>
          </cell>
          <cell r="D266">
            <v>0.9</v>
          </cell>
          <cell r="E266">
            <v>0.9</v>
          </cell>
          <cell r="F266">
            <v>0.9</v>
          </cell>
          <cell r="G266">
            <v>0.9</v>
          </cell>
          <cell r="H266">
            <v>0.9</v>
          </cell>
          <cell r="I266">
            <v>0.9</v>
          </cell>
          <cell r="J266">
            <v>0.9</v>
          </cell>
          <cell r="K266">
            <v>0.9</v>
          </cell>
          <cell r="L266">
            <v>0.9</v>
          </cell>
          <cell r="M266">
            <v>0.9</v>
          </cell>
          <cell r="N266">
            <v>0.9</v>
          </cell>
          <cell r="O266">
            <v>1</v>
          </cell>
          <cell r="P266">
            <v>1</v>
          </cell>
          <cell r="Q266">
            <v>1</v>
          </cell>
          <cell r="R266">
            <v>1</v>
          </cell>
          <cell r="S266">
            <v>1</v>
          </cell>
          <cell r="T266">
            <v>1</v>
          </cell>
          <cell r="U266">
            <v>1</v>
          </cell>
          <cell r="V266">
            <v>1</v>
          </cell>
          <cell r="W266">
            <v>1</v>
          </cell>
          <cell r="X266">
            <v>1</v>
          </cell>
          <cell r="Y266">
            <v>1</v>
          </cell>
          <cell r="Z266">
            <v>1</v>
          </cell>
        </row>
        <row r="267">
          <cell r="B267">
            <v>41274</v>
          </cell>
          <cell r="C267">
            <v>0.9</v>
          </cell>
          <cell r="D267">
            <v>0.9</v>
          </cell>
          <cell r="E267">
            <v>0.9</v>
          </cell>
          <cell r="F267">
            <v>0.9</v>
          </cell>
          <cell r="G267">
            <v>0.9</v>
          </cell>
          <cell r="H267">
            <v>0.9</v>
          </cell>
          <cell r="I267">
            <v>0.9</v>
          </cell>
          <cell r="J267">
            <v>0.9</v>
          </cell>
          <cell r="K267">
            <v>0.9</v>
          </cell>
          <cell r="L267">
            <v>0.9</v>
          </cell>
          <cell r="M267">
            <v>0.9</v>
          </cell>
          <cell r="N267">
            <v>0.9</v>
          </cell>
          <cell r="O267">
            <v>1</v>
          </cell>
          <cell r="P267">
            <v>1</v>
          </cell>
          <cell r="Q267">
            <v>1</v>
          </cell>
          <cell r="R267">
            <v>1</v>
          </cell>
          <cell r="S267">
            <v>1</v>
          </cell>
          <cell r="T267">
            <v>1</v>
          </cell>
          <cell r="U267">
            <v>1</v>
          </cell>
          <cell r="V267">
            <v>1</v>
          </cell>
          <cell r="W267">
            <v>1</v>
          </cell>
          <cell r="X267">
            <v>1</v>
          </cell>
          <cell r="Y267">
            <v>1</v>
          </cell>
          <cell r="Z267">
            <v>1</v>
          </cell>
        </row>
        <row r="268">
          <cell r="B268">
            <v>41305</v>
          </cell>
          <cell r="C268">
            <v>0.9</v>
          </cell>
          <cell r="D268">
            <v>0.9</v>
          </cell>
          <cell r="E268">
            <v>0.9</v>
          </cell>
          <cell r="F268">
            <v>0.9</v>
          </cell>
          <cell r="G268">
            <v>0.9</v>
          </cell>
          <cell r="H268">
            <v>0.9</v>
          </cell>
          <cell r="I268">
            <v>0.9</v>
          </cell>
          <cell r="J268">
            <v>0.9</v>
          </cell>
          <cell r="K268">
            <v>0.9</v>
          </cell>
          <cell r="L268">
            <v>0.9</v>
          </cell>
          <cell r="M268">
            <v>0.9</v>
          </cell>
          <cell r="N268">
            <v>0.9</v>
          </cell>
          <cell r="O268">
            <v>1</v>
          </cell>
          <cell r="P268">
            <v>1</v>
          </cell>
          <cell r="Q268">
            <v>1</v>
          </cell>
          <cell r="R268">
            <v>1</v>
          </cell>
          <cell r="S268">
            <v>1</v>
          </cell>
          <cell r="T268">
            <v>1</v>
          </cell>
          <cell r="U268">
            <v>1</v>
          </cell>
          <cell r="V268">
            <v>1</v>
          </cell>
          <cell r="W268">
            <v>1</v>
          </cell>
          <cell r="X268">
            <v>1</v>
          </cell>
          <cell r="Y268">
            <v>1</v>
          </cell>
          <cell r="Z268">
            <v>1</v>
          </cell>
        </row>
        <row r="269">
          <cell r="B269">
            <v>41333</v>
          </cell>
          <cell r="C269">
            <v>0.9</v>
          </cell>
          <cell r="D269">
            <v>0.9</v>
          </cell>
          <cell r="E269">
            <v>0.9</v>
          </cell>
          <cell r="F269">
            <v>0.9</v>
          </cell>
          <cell r="G269">
            <v>0.9</v>
          </cell>
          <cell r="H269">
            <v>0.9</v>
          </cell>
          <cell r="I269">
            <v>0.9</v>
          </cell>
          <cell r="J269">
            <v>0.9</v>
          </cell>
          <cell r="K269">
            <v>0.9</v>
          </cell>
          <cell r="L269">
            <v>0.9</v>
          </cell>
          <cell r="M269">
            <v>0.9</v>
          </cell>
          <cell r="N269">
            <v>0.9</v>
          </cell>
          <cell r="O269">
            <v>1</v>
          </cell>
          <cell r="P269">
            <v>1</v>
          </cell>
          <cell r="Q269">
            <v>1</v>
          </cell>
          <cell r="R269">
            <v>1</v>
          </cell>
          <cell r="S269">
            <v>1</v>
          </cell>
          <cell r="T269">
            <v>1</v>
          </cell>
          <cell r="U269">
            <v>1</v>
          </cell>
          <cell r="V269">
            <v>1</v>
          </cell>
          <cell r="W269">
            <v>1</v>
          </cell>
          <cell r="X269">
            <v>1</v>
          </cell>
          <cell r="Y269">
            <v>1</v>
          </cell>
          <cell r="Z269">
            <v>1</v>
          </cell>
        </row>
        <row r="270">
          <cell r="B270">
            <v>41364</v>
          </cell>
          <cell r="C270">
            <v>0.9</v>
          </cell>
          <cell r="D270">
            <v>0.9</v>
          </cell>
          <cell r="E270">
            <v>0.9</v>
          </cell>
          <cell r="F270">
            <v>0.9</v>
          </cell>
          <cell r="G270">
            <v>0.9</v>
          </cell>
          <cell r="H270">
            <v>0.9</v>
          </cell>
          <cell r="I270">
            <v>0.9</v>
          </cell>
          <cell r="J270">
            <v>0.9</v>
          </cell>
          <cell r="K270">
            <v>0.9</v>
          </cell>
          <cell r="L270">
            <v>0.9</v>
          </cell>
          <cell r="M270">
            <v>0.9</v>
          </cell>
          <cell r="N270">
            <v>0.9</v>
          </cell>
          <cell r="O270">
            <v>1</v>
          </cell>
          <cell r="P270">
            <v>1</v>
          </cell>
          <cell r="Q270">
            <v>1</v>
          </cell>
          <cell r="R270">
            <v>1</v>
          </cell>
          <cell r="S270">
            <v>1</v>
          </cell>
          <cell r="T270">
            <v>1</v>
          </cell>
          <cell r="U270">
            <v>1</v>
          </cell>
          <cell r="V270">
            <v>1</v>
          </cell>
          <cell r="W270">
            <v>1</v>
          </cell>
          <cell r="X270">
            <v>1</v>
          </cell>
          <cell r="Y270">
            <v>1</v>
          </cell>
          <cell r="Z270">
            <v>1</v>
          </cell>
        </row>
        <row r="271">
          <cell r="B271">
            <v>41394</v>
          </cell>
          <cell r="C271">
            <v>0.9</v>
          </cell>
          <cell r="D271">
            <v>0.9</v>
          </cell>
          <cell r="E271">
            <v>0.9</v>
          </cell>
          <cell r="F271">
            <v>0.9</v>
          </cell>
          <cell r="G271">
            <v>0.9</v>
          </cell>
          <cell r="H271">
            <v>0.9</v>
          </cell>
          <cell r="I271">
            <v>0.9</v>
          </cell>
          <cell r="J271">
            <v>0.9</v>
          </cell>
          <cell r="K271">
            <v>0.9</v>
          </cell>
          <cell r="L271">
            <v>0.9</v>
          </cell>
          <cell r="M271">
            <v>0.9</v>
          </cell>
          <cell r="N271">
            <v>0.9</v>
          </cell>
          <cell r="O271">
            <v>1</v>
          </cell>
          <cell r="P271">
            <v>1</v>
          </cell>
          <cell r="Q271">
            <v>1</v>
          </cell>
          <cell r="R271">
            <v>1</v>
          </cell>
          <cell r="S271">
            <v>1</v>
          </cell>
          <cell r="T271">
            <v>1</v>
          </cell>
          <cell r="U271">
            <v>1</v>
          </cell>
          <cell r="V271">
            <v>1</v>
          </cell>
          <cell r="W271">
            <v>1</v>
          </cell>
          <cell r="X271">
            <v>1</v>
          </cell>
          <cell r="Y271">
            <v>1</v>
          </cell>
          <cell r="Z271">
            <v>1</v>
          </cell>
        </row>
        <row r="272">
          <cell r="B272">
            <v>41425</v>
          </cell>
          <cell r="C272">
            <v>0.9</v>
          </cell>
          <cell r="D272">
            <v>0.9</v>
          </cell>
          <cell r="E272">
            <v>0.9</v>
          </cell>
          <cell r="F272">
            <v>0.9</v>
          </cell>
          <cell r="G272">
            <v>0.9</v>
          </cell>
          <cell r="H272">
            <v>0.9</v>
          </cell>
          <cell r="I272">
            <v>0.9</v>
          </cell>
          <cell r="J272">
            <v>0.9</v>
          </cell>
          <cell r="K272">
            <v>0.9</v>
          </cell>
          <cell r="L272">
            <v>0.9</v>
          </cell>
          <cell r="M272">
            <v>0.9</v>
          </cell>
          <cell r="N272">
            <v>0.9</v>
          </cell>
          <cell r="O272">
            <v>1</v>
          </cell>
          <cell r="P272">
            <v>1</v>
          </cell>
          <cell r="Q272">
            <v>1</v>
          </cell>
          <cell r="R272">
            <v>1</v>
          </cell>
          <cell r="S272">
            <v>1</v>
          </cell>
          <cell r="T272">
            <v>1</v>
          </cell>
          <cell r="U272">
            <v>1</v>
          </cell>
          <cell r="V272">
            <v>1</v>
          </cell>
          <cell r="W272">
            <v>1</v>
          </cell>
          <cell r="X272">
            <v>1</v>
          </cell>
          <cell r="Y272">
            <v>1</v>
          </cell>
          <cell r="Z272">
            <v>1</v>
          </cell>
        </row>
        <row r="273">
          <cell r="B273">
            <v>41455</v>
          </cell>
          <cell r="C273">
            <v>0.9</v>
          </cell>
          <cell r="D273">
            <v>0.9</v>
          </cell>
          <cell r="E273">
            <v>0.9</v>
          </cell>
          <cell r="F273">
            <v>0.9</v>
          </cell>
          <cell r="G273">
            <v>0.9</v>
          </cell>
          <cell r="H273">
            <v>0.9</v>
          </cell>
          <cell r="I273">
            <v>0.9</v>
          </cell>
          <cell r="J273">
            <v>0.9</v>
          </cell>
          <cell r="K273">
            <v>0.9</v>
          </cell>
          <cell r="L273">
            <v>0.9</v>
          </cell>
          <cell r="M273">
            <v>0.9</v>
          </cell>
          <cell r="N273">
            <v>0.9</v>
          </cell>
          <cell r="O273">
            <v>1</v>
          </cell>
          <cell r="P273">
            <v>1</v>
          </cell>
          <cell r="Q273">
            <v>1</v>
          </cell>
          <cell r="R273">
            <v>1</v>
          </cell>
          <cell r="S273">
            <v>1</v>
          </cell>
          <cell r="T273">
            <v>1</v>
          </cell>
          <cell r="U273">
            <v>1</v>
          </cell>
          <cell r="V273">
            <v>1</v>
          </cell>
          <cell r="W273">
            <v>1</v>
          </cell>
          <cell r="X273">
            <v>1</v>
          </cell>
          <cell r="Y273">
            <v>1</v>
          </cell>
          <cell r="Z273">
            <v>1</v>
          </cell>
        </row>
        <row r="274">
          <cell r="B274">
            <v>41486</v>
          </cell>
          <cell r="C274">
            <v>0.9</v>
          </cell>
          <cell r="D274">
            <v>0.9</v>
          </cell>
          <cell r="E274">
            <v>0.9</v>
          </cell>
          <cell r="F274">
            <v>0.9</v>
          </cell>
          <cell r="G274">
            <v>0.9</v>
          </cell>
          <cell r="H274">
            <v>0.9</v>
          </cell>
          <cell r="I274">
            <v>0.9</v>
          </cell>
          <cell r="J274">
            <v>0.9</v>
          </cell>
          <cell r="K274">
            <v>0.9</v>
          </cell>
          <cell r="L274">
            <v>0.9</v>
          </cell>
          <cell r="M274">
            <v>0.9</v>
          </cell>
          <cell r="N274">
            <v>0.9</v>
          </cell>
          <cell r="O274">
            <v>1</v>
          </cell>
          <cell r="P274">
            <v>1</v>
          </cell>
          <cell r="Q274">
            <v>1</v>
          </cell>
          <cell r="R274">
            <v>1</v>
          </cell>
          <cell r="S274">
            <v>1</v>
          </cell>
          <cell r="T274">
            <v>1</v>
          </cell>
          <cell r="U274">
            <v>1</v>
          </cell>
          <cell r="V274">
            <v>1</v>
          </cell>
          <cell r="W274">
            <v>1</v>
          </cell>
          <cell r="X274">
            <v>1</v>
          </cell>
          <cell r="Y274">
            <v>1</v>
          </cell>
          <cell r="Z274">
            <v>1</v>
          </cell>
        </row>
        <row r="275">
          <cell r="B275">
            <v>41517</v>
          </cell>
          <cell r="C275">
            <v>0.9</v>
          </cell>
          <cell r="D275">
            <v>0.9</v>
          </cell>
          <cell r="E275">
            <v>0.9</v>
          </cell>
          <cell r="F275">
            <v>0.9</v>
          </cell>
          <cell r="G275">
            <v>0.9</v>
          </cell>
          <cell r="H275">
            <v>0.9</v>
          </cell>
          <cell r="I275">
            <v>0.9</v>
          </cell>
          <cell r="J275">
            <v>0.9</v>
          </cell>
          <cell r="K275">
            <v>0.9</v>
          </cell>
          <cell r="L275">
            <v>0.9</v>
          </cell>
          <cell r="M275">
            <v>0.9</v>
          </cell>
          <cell r="N275">
            <v>0.9</v>
          </cell>
          <cell r="O275">
            <v>1</v>
          </cell>
          <cell r="P275">
            <v>1</v>
          </cell>
          <cell r="Q275">
            <v>1</v>
          </cell>
          <cell r="R275">
            <v>1</v>
          </cell>
          <cell r="S275">
            <v>1</v>
          </cell>
          <cell r="T275">
            <v>1</v>
          </cell>
          <cell r="U275">
            <v>1</v>
          </cell>
          <cell r="V275">
            <v>1</v>
          </cell>
          <cell r="W275">
            <v>1</v>
          </cell>
          <cell r="X275">
            <v>1</v>
          </cell>
          <cell r="Y275">
            <v>1</v>
          </cell>
          <cell r="Z275">
            <v>1</v>
          </cell>
        </row>
        <row r="276">
          <cell r="B276">
            <v>41547</v>
          </cell>
          <cell r="C276">
            <v>0.9</v>
          </cell>
          <cell r="D276">
            <v>0.9</v>
          </cell>
          <cell r="E276">
            <v>0.9</v>
          </cell>
          <cell r="F276">
            <v>0.9</v>
          </cell>
          <cell r="G276">
            <v>0.9</v>
          </cell>
          <cell r="H276">
            <v>0.9</v>
          </cell>
          <cell r="I276">
            <v>0.9</v>
          </cell>
          <cell r="J276">
            <v>0.9</v>
          </cell>
          <cell r="K276">
            <v>0.9</v>
          </cell>
          <cell r="L276">
            <v>0.9</v>
          </cell>
          <cell r="M276">
            <v>0.9</v>
          </cell>
          <cell r="N276">
            <v>0.9</v>
          </cell>
          <cell r="O276">
            <v>1</v>
          </cell>
          <cell r="P276">
            <v>1</v>
          </cell>
          <cell r="Q276">
            <v>1</v>
          </cell>
          <cell r="R276">
            <v>1</v>
          </cell>
          <cell r="S276">
            <v>1</v>
          </cell>
          <cell r="T276">
            <v>1</v>
          </cell>
          <cell r="U276">
            <v>1</v>
          </cell>
          <cell r="V276">
            <v>1</v>
          </cell>
          <cell r="W276">
            <v>1</v>
          </cell>
          <cell r="X276">
            <v>1</v>
          </cell>
          <cell r="Y276">
            <v>1</v>
          </cell>
          <cell r="Z276">
            <v>1</v>
          </cell>
        </row>
        <row r="277">
          <cell r="B277">
            <v>41578</v>
          </cell>
          <cell r="C277">
            <v>0.95</v>
          </cell>
          <cell r="D277">
            <v>0.95</v>
          </cell>
          <cell r="E277">
            <v>0.95</v>
          </cell>
          <cell r="F277">
            <v>0.95</v>
          </cell>
          <cell r="G277">
            <v>0.95</v>
          </cell>
          <cell r="H277">
            <v>0.95</v>
          </cell>
          <cell r="I277">
            <v>0.95</v>
          </cell>
          <cell r="J277">
            <v>0.95</v>
          </cell>
          <cell r="K277">
            <v>0.95</v>
          </cell>
          <cell r="L277">
            <v>0.95</v>
          </cell>
          <cell r="M277">
            <v>0.95</v>
          </cell>
          <cell r="N277">
            <v>0.95</v>
          </cell>
          <cell r="O277">
            <v>1</v>
          </cell>
          <cell r="P277">
            <v>1</v>
          </cell>
          <cell r="Q277">
            <v>1</v>
          </cell>
          <cell r="R277">
            <v>1</v>
          </cell>
          <cell r="S277">
            <v>1</v>
          </cell>
          <cell r="T277">
            <v>1</v>
          </cell>
          <cell r="U277">
            <v>1</v>
          </cell>
          <cell r="V277">
            <v>1</v>
          </cell>
          <cell r="W277">
            <v>1</v>
          </cell>
          <cell r="X277">
            <v>1</v>
          </cell>
          <cell r="Y277">
            <v>1</v>
          </cell>
          <cell r="Z277">
            <v>1</v>
          </cell>
        </row>
        <row r="278">
          <cell r="B278">
            <v>41608</v>
          </cell>
          <cell r="C278">
            <v>0.95</v>
          </cell>
          <cell r="D278">
            <v>0.95</v>
          </cell>
          <cell r="E278">
            <v>0.95</v>
          </cell>
          <cell r="F278">
            <v>0.95</v>
          </cell>
          <cell r="G278">
            <v>0.95</v>
          </cell>
          <cell r="H278">
            <v>0.95</v>
          </cell>
          <cell r="I278">
            <v>0.95</v>
          </cell>
          <cell r="J278">
            <v>0.95</v>
          </cell>
          <cell r="K278">
            <v>0.95</v>
          </cell>
          <cell r="L278">
            <v>0.95</v>
          </cell>
          <cell r="M278">
            <v>0.95</v>
          </cell>
          <cell r="N278">
            <v>0.95</v>
          </cell>
          <cell r="O278">
            <v>1</v>
          </cell>
          <cell r="P278">
            <v>1</v>
          </cell>
          <cell r="Q278">
            <v>1</v>
          </cell>
          <cell r="R278">
            <v>1</v>
          </cell>
          <cell r="S278">
            <v>1</v>
          </cell>
          <cell r="T278">
            <v>1</v>
          </cell>
          <cell r="U278">
            <v>1</v>
          </cell>
          <cell r="V278">
            <v>1</v>
          </cell>
          <cell r="W278">
            <v>1</v>
          </cell>
          <cell r="X278">
            <v>1</v>
          </cell>
          <cell r="Y278">
            <v>1</v>
          </cell>
          <cell r="Z278">
            <v>1</v>
          </cell>
        </row>
        <row r="279">
          <cell r="B279">
            <v>41639</v>
          </cell>
          <cell r="C279">
            <v>0.95</v>
          </cell>
          <cell r="D279">
            <v>0.95</v>
          </cell>
          <cell r="E279">
            <v>0.95</v>
          </cell>
          <cell r="F279">
            <v>0.95</v>
          </cell>
          <cell r="G279">
            <v>0.95</v>
          </cell>
          <cell r="H279">
            <v>0.95</v>
          </cell>
          <cell r="I279">
            <v>0.95</v>
          </cell>
          <cell r="J279">
            <v>0.95</v>
          </cell>
          <cell r="K279">
            <v>0.95</v>
          </cell>
          <cell r="L279">
            <v>0.95</v>
          </cell>
          <cell r="M279">
            <v>0.95</v>
          </cell>
          <cell r="N279">
            <v>0.95</v>
          </cell>
          <cell r="O279">
            <v>1</v>
          </cell>
          <cell r="P279">
            <v>1</v>
          </cell>
          <cell r="Q279">
            <v>1</v>
          </cell>
          <cell r="R279">
            <v>1</v>
          </cell>
          <cell r="S279">
            <v>1</v>
          </cell>
          <cell r="T279">
            <v>1</v>
          </cell>
          <cell r="U279">
            <v>1</v>
          </cell>
          <cell r="V279">
            <v>1</v>
          </cell>
          <cell r="W279">
            <v>1</v>
          </cell>
          <cell r="X279">
            <v>1</v>
          </cell>
          <cell r="Y279">
            <v>1</v>
          </cell>
          <cell r="Z279">
            <v>1</v>
          </cell>
        </row>
        <row r="280">
          <cell r="B280">
            <v>41670</v>
          </cell>
          <cell r="C280">
            <v>0.95</v>
          </cell>
          <cell r="D280">
            <v>0.95</v>
          </cell>
          <cell r="E280">
            <v>0.95</v>
          </cell>
          <cell r="F280">
            <v>0.95</v>
          </cell>
          <cell r="G280">
            <v>0.95</v>
          </cell>
          <cell r="H280">
            <v>0.95</v>
          </cell>
          <cell r="I280">
            <v>0.95</v>
          </cell>
          <cell r="J280">
            <v>0.95</v>
          </cell>
          <cell r="K280">
            <v>0.95</v>
          </cell>
          <cell r="L280">
            <v>0.95</v>
          </cell>
          <cell r="M280">
            <v>0.95</v>
          </cell>
          <cell r="N280">
            <v>0.95</v>
          </cell>
          <cell r="O280">
            <v>1</v>
          </cell>
          <cell r="P280">
            <v>1</v>
          </cell>
          <cell r="Q280">
            <v>1</v>
          </cell>
          <cell r="R280">
            <v>1</v>
          </cell>
          <cell r="S280">
            <v>1</v>
          </cell>
          <cell r="T280">
            <v>1</v>
          </cell>
          <cell r="U280">
            <v>1</v>
          </cell>
          <cell r="V280">
            <v>1</v>
          </cell>
          <cell r="W280">
            <v>1</v>
          </cell>
          <cell r="X280">
            <v>1</v>
          </cell>
          <cell r="Y280">
            <v>1</v>
          </cell>
          <cell r="Z280">
            <v>1</v>
          </cell>
        </row>
        <row r="281">
          <cell r="B281">
            <v>41698</v>
          </cell>
          <cell r="C281">
            <v>0.95</v>
          </cell>
          <cell r="D281">
            <v>0.95</v>
          </cell>
          <cell r="E281">
            <v>0.95</v>
          </cell>
          <cell r="F281">
            <v>0.95</v>
          </cell>
          <cell r="G281">
            <v>0.95</v>
          </cell>
          <cell r="H281">
            <v>0.95</v>
          </cell>
          <cell r="I281">
            <v>0.95</v>
          </cell>
          <cell r="J281">
            <v>0.95</v>
          </cell>
          <cell r="K281">
            <v>0.95</v>
          </cell>
          <cell r="L281">
            <v>0.95</v>
          </cell>
          <cell r="M281">
            <v>0.95</v>
          </cell>
          <cell r="N281">
            <v>0.95</v>
          </cell>
          <cell r="O281">
            <v>1</v>
          </cell>
          <cell r="P281">
            <v>1</v>
          </cell>
          <cell r="Q281">
            <v>1</v>
          </cell>
          <cell r="R281">
            <v>1</v>
          </cell>
          <cell r="S281">
            <v>1</v>
          </cell>
          <cell r="T281">
            <v>1</v>
          </cell>
          <cell r="U281">
            <v>1</v>
          </cell>
          <cell r="V281">
            <v>1</v>
          </cell>
          <cell r="W281">
            <v>1</v>
          </cell>
          <cell r="X281">
            <v>1</v>
          </cell>
          <cell r="Y281">
            <v>1</v>
          </cell>
          <cell r="Z281">
            <v>1</v>
          </cell>
        </row>
        <row r="282">
          <cell r="B282">
            <v>41729</v>
          </cell>
          <cell r="C282">
            <v>0.95</v>
          </cell>
          <cell r="D282">
            <v>0.95</v>
          </cell>
          <cell r="E282">
            <v>0.95</v>
          </cell>
          <cell r="F282">
            <v>0.95</v>
          </cell>
          <cell r="G282">
            <v>0.95</v>
          </cell>
          <cell r="H282">
            <v>0.95</v>
          </cell>
          <cell r="I282">
            <v>0.95</v>
          </cell>
          <cell r="J282">
            <v>0.95</v>
          </cell>
          <cell r="K282">
            <v>0.95</v>
          </cell>
          <cell r="L282">
            <v>0.95</v>
          </cell>
          <cell r="M282">
            <v>0.95</v>
          </cell>
          <cell r="N282">
            <v>0.95</v>
          </cell>
          <cell r="O282">
            <v>1</v>
          </cell>
          <cell r="P282">
            <v>1</v>
          </cell>
          <cell r="Q282">
            <v>1</v>
          </cell>
          <cell r="R282">
            <v>1</v>
          </cell>
          <cell r="S282">
            <v>1</v>
          </cell>
          <cell r="T282">
            <v>1</v>
          </cell>
          <cell r="U282">
            <v>1</v>
          </cell>
          <cell r="V282">
            <v>1</v>
          </cell>
          <cell r="W282">
            <v>1</v>
          </cell>
          <cell r="X282">
            <v>1</v>
          </cell>
          <cell r="Y282">
            <v>1</v>
          </cell>
          <cell r="Z282">
            <v>1</v>
          </cell>
        </row>
        <row r="283">
          <cell r="B283">
            <v>41912</v>
          </cell>
          <cell r="C283">
            <v>0.95</v>
          </cell>
          <cell r="D283">
            <v>0.95</v>
          </cell>
          <cell r="E283">
            <v>0.95</v>
          </cell>
          <cell r="F283">
            <v>0.95</v>
          </cell>
          <cell r="G283">
            <v>0.95</v>
          </cell>
          <cell r="H283">
            <v>0.95</v>
          </cell>
          <cell r="I283">
            <v>0.95</v>
          </cell>
          <cell r="J283">
            <v>0.95</v>
          </cell>
          <cell r="K283">
            <v>0.95</v>
          </cell>
          <cell r="L283">
            <v>0.95</v>
          </cell>
          <cell r="M283">
            <v>0.95</v>
          </cell>
          <cell r="N283">
            <v>0.95</v>
          </cell>
          <cell r="O283">
            <v>1</v>
          </cell>
          <cell r="P283">
            <v>1</v>
          </cell>
          <cell r="Q283">
            <v>1</v>
          </cell>
          <cell r="R283">
            <v>1</v>
          </cell>
          <cell r="S283">
            <v>1</v>
          </cell>
          <cell r="T283">
            <v>1</v>
          </cell>
          <cell r="U283">
            <v>1</v>
          </cell>
          <cell r="V283">
            <v>1</v>
          </cell>
          <cell r="W283">
            <v>1</v>
          </cell>
          <cell r="X283">
            <v>1</v>
          </cell>
          <cell r="Y283">
            <v>1</v>
          </cell>
          <cell r="Z283">
            <v>1</v>
          </cell>
        </row>
        <row r="284">
          <cell r="B284">
            <v>41943</v>
          </cell>
          <cell r="C284">
            <v>1</v>
          </cell>
          <cell r="D284">
            <v>1</v>
          </cell>
          <cell r="E284">
            <v>1</v>
          </cell>
          <cell r="F284">
            <v>1</v>
          </cell>
          <cell r="G284">
            <v>1</v>
          </cell>
          <cell r="H284">
            <v>1</v>
          </cell>
          <cell r="I284">
            <v>1</v>
          </cell>
          <cell r="J284">
            <v>1</v>
          </cell>
          <cell r="K284">
            <v>1</v>
          </cell>
          <cell r="L284">
            <v>1</v>
          </cell>
          <cell r="M284">
            <v>1</v>
          </cell>
          <cell r="N284">
            <v>1</v>
          </cell>
          <cell r="O284">
            <v>1</v>
          </cell>
          <cell r="P284">
            <v>1</v>
          </cell>
          <cell r="Q284">
            <v>1</v>
          </cell>
          <cell r="R284">
            <v>1</v>
          </cell>
          <cell r="S284">
            <v>1</v>
          </cell>
          <cell r="T284">
            <v>1</v>
          </cell>
          <cell r="U284">
            <v>1</v>
          </cell>
          <cell r="V284">
            <v>1</v>
          </cell>
          <cell r="W284">
            <v>1</v>
          </cell>
          <cell r="X284">
            <v>1</v>
          </cell>
          <cell r="Y284">
            <v>1</v>
          </cell>
          <cell r="Z284">
            <v>1</v>
          </cell>
        </row>
        <row r="285">
          <cell r="B285">
            <v>41973</v>
          </cell>
          <cell r="C285">
            <v>1</v>
          </cell>
          <cell r="D285">
            <v>1</v>
          </cell>
          <cell r="E285">
            <v>1</v>
          </cell>
          <cell r="F285">
            <v>1</v>
          </cell>
          <cell r="G285">
            <v>1</v>
          </cell>
          <cell r="H285">
            <v>1</v>
          </cell>
          <cell r="I285">
            <v>1</v>
          </cell>
          <cell r="J285">
            <v>1</v>
          </cell>
          <cell r="K285">
            <v>1</v>
          </cell>
          <cell r="L285">
            <v>1</v>
          </cell>
          <cell r="M285">
            <v>1</v>
          </cell>
          <cell r="N285">
            <v>1</v>
          </cell>
          <cell r="O285">
            <v>1</v>
          </cell>
          <cell r="P285">
            <v>1</v>
          </cell>
          <cell r="Q285">
            <v>1</v>
          </cell>
          <cell r="R285">
            <v>1</v>
          </cell>
          <cell r="S285">
            <v>1</v>
          </cell>
          <cell r="T285">
            <v>1</v>
          </cell>
          <cell r="U285">
            <v>1</v>
          </cell>
          <cell r="V285">
            <v>1</v>
          </cell>
          <cell r="W285">
            <v>1</v>
          </cell>
          <cell r="X285">
            <v>1</v>
          </cell>
          <cell r="Y285">
            <v>1</v>
          </cell>
          <cell r="Z285">
            <v>1</v>
          </cell>
        </row>
        <row r="286">
          <cell r="B286">
            <v>42004</v>
          </cell>
          <cell r="C286">
            <v>1</v>
          </cell>
          <cell r="D286">
            <v>1</v>
          </cell>
          <cell r="E286">
            <v>1</v>
          </cell>
          <cell r="F286">
            <v>1</v>
          </cell>
          <cell r="G286">
            <v>1</v>
          </cell>
          <cell r="H286">
            <v>1</v>
          </cell>
          <cell r="I286">
            <v>1</v>
          </cell>
          <cell r="J286">
            <v>1</v>
          </cell>
          <cell r="K286">
            <v>1</v>
          </cell>
          <cell r="L286">
            <v>1</v>
          </cell>
          <cell r="M286">
            <v>1</v>
          </cell>
          <cell r="N286">
            <v>1</v>
          </cell>
          <cell r="O286">
            <v>1</v>
          </cell>
          <cell r="P286">
            <v>1</v>
          </cell>
          <cell r="Q286">
            <v>1</v>
          </cell>
          <cell r="R286">
            <v>1</v>
          </cell>
          <cell r="S286">
            <v>1</v>
          </cell>
          <cell r="T286">
            <v>1</v>
          </cell>
          <cell r="U286">
            <v>1</v>
          </cell>
          <cell r="V286">
            <v>1</v>
          </cell>
          <cell r="W286">
            <v>1</v>
          </cell>
          <cell r="X286">
            <v>1</v>
          </cell>
          <cell r="Y286">
            <v>1</v>
          </cell>
          <cell r="Z286">
            <v>1</v>
          </cell>
        </row>
        <row r="287">
          <cell r="B287">
            <v>42308</v>
          </cell>
          <cell r="C287">
            <v>1</v>
          </cell>
          <cell r="D287">
            <v>1</v>
          </cell>
          <cell r="E287">
            <v>1</v>
          </cell>
          <cell r="F287">
            <v>1</v>
          </cell>
          <cell r="G287">
            <v>1</v>
          </cell>
          <cell r="H287">
            <v>1</v>
          </cell>
          <cell r="I287">
            <v>1</v>
          </cell>
          <cell r="J287">
            <v>1</v>
          </cell>
          <cell r="K287">
            <v>1</v>
          </cell>
          <cell r="L287">
            <v>1</v>
          </cell>
          <cell r="M287">
            <v>1</v>
          </cell>
          <cell r="N287">
            <v>1</v>
          </cell>
          <cell r="O287">
            <v>1</v>
          </cell>
          <cell r="P287">
            <v>1</v>
          </cell>
          <cell r="Q287">
            <v>1</v>
          </cell>
          <cell r="R287">
            <v>1</v>
          </cell>
          <cell r="S287">
            <v>1</v>
          </cell>
          <cell r="T287">
            <v>1</v>
          </cell>
          <cell r="U287">
            <v>1</v>
          </cell>
          <cell r="V287">
            <v>1</v>
          </cell>
          <cell r="W287">
            <v>1</v>
          </cell>
          <cell r="X287">
            <v>1</v>
          </cell>
          <cell r="Y287">
            <v>1</v>
          </cell>
          <cell r="Z287">
            <v>1</v>
          </cell>
        </row>
        <row r="288">
          <cell r="B288">
            <v>42338</v>
          </cell>
          <cell r="C288">
            <v>1</v>
          </cell>
          <cell r="D288">
            <v>1</v>
          </cell>
          <cell r="E288">
            <v>1</v>
          </cell>
          <cell r="F288">
            <v>1</v>
          </cell>
          <cell r="G288">
            <v>1</v>
          </cell>
          <cell r="H288">
            <v>1</v>
          </cell>
          <cell r="I288">
            <v>1</v>
          </cell>
          <cell r="J288">
            <v>1</v>
          </cell>
          <cell r="K288">
            <v>1</v>
          </cell>
          <cell r="L288">
            <v>1</v>
          </cell>
          <cell r="M288">
            <v>1</v>
          </cell>
          <cell r="N288">
            <v>1</v>
          </cell>
          <cell r="O288">
            <v>1</v>
          </cell>
          <cell r="P288">
            <v>1</v>
          </cell>
          <cell r="Q288">
            <v>1</v>
          </cell>
          <cell r="R288">
            <v>1</v>
          </cell>
          <cell r="S288">
            <v>1</v>
          </cell>
          <cell r="T288">
            <v>1</v>
          </cell>
          <cell r="U288">
            <v>1</v>
          </cell>
          <cell r="V288">
            <v>1</v>
          </cell>
          <cell r="W288">
            <v>1</v>
          </cell>
          <cell r="X288">
            <v>1</v>
          </cell>
          <cell r="Y288">
            <v>1</v>
          </cell>
          <cell r="Z288">
            <v>1</v>
          </cell>
        </row>
        <row r="289">
          <cell r="B289">
            <v>42674</v>
          </cell>
          <cell r="C289">
            <v>1</v>
          </cell>
          <cell r="D289">
            <v>1</v>
          </cell>
          <cell r="E289">
            <v>1</v>
          </cell>
          <cell r="F289">
            <v>1</v>
          </cell>
          <cell r="G289">
            <v>1</v>
          </cell>
          <cell r="H289">
            <v>1</v>
          </cell>
          <cell r="I289">
            <v>1</v>
          </cell>
          <cell r="J289">
            <v>1</v>
          </cell>
          <cell r="K289">
            <v>1</v>
          </cell>
          <cell r="L289">
            <v>1</v>
          </cell>
          <cell r="M289">
            <v>1</v>
          </cell>
          <cell r="N289">
            <v>1</v>
          </cell>
          <cell r="O289">
            <v>1</v>
          </cell>
          <cell r="P289">
            <v>1</v>
          </cell>
          <cell r="Q289">
            <v>1</v>
          </cell>
          <cell r="R289">
            <v>1</v>
          </cell>
          <cell r="S289">
            <v>1</v>
          </cell>
          <cell r="T289">
            <v>1</v>
          </cell>
          <cell r="U289">
            <v>1</v>
          </cell>
          <cell r="V289">
            <v>1</v>
          </cell>
          <cell r="W289">
            <v>1</v>
          </cell>
          <cell r="X289">
            <v>1</v>
          </cell>
          <cell r="Y289">
            <v>1</v>
          </cell>
          <cell r="Z289">
            <v>1</v>
          </cell>
        </row>
        <row r="294">
          <cell r="B294">
            <v>40117</v>
          </cell>
          <cell r="C294">
            <v>0</v>
          </cell>
          <cell r="D294">
            <v>0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0</v>
          </cell>
          <cell r="V294">
            <v>0</v>
          </cell>
          <cell r="W294">
            <v>0</v>
          </cell>
          <cell r="X294">
            <v>0</v>
          </cell>
          <cell r="Y294">
            <v>0</v>
          </cell>
          <cell r="Z294">
            <v>0</v>
          </cell>
        </row>
        <row r="295">
          <cell r="B295">
            <v>40847</v>
          </cell>
          <cell r="C295">
            <v>0.84999999999999976</v>
          </cell>
          <cell r="D295">
            <v>0.84999999999999976</v>
          </cell>
          <cell r="E295">
            <v>0.84999999999999976</v>
          </cell>
          <cell r="F295">
            <v>0.84999999999999976</v>
          </cell>
          <cell r="G295">
            <v>0.84999999999999976</v>
          </cell>
          <cell r="H295">
            <v>0.84999999999999976</v>
          </cell>
          <cell r="I295">
            <v>0.84999999999999976</v>
          </cell>
          <cell r="J295">
            <v>0.84999999999999976</v>
          </cell>
          <cell r="K295">
            <v>0.84999999999999976</v>
          </cell>
          <cell r="L295">
            <v>0.84999999999999976</v>
          </cell>
          <cell r="M295">
            <v>0.84999999999999976</v>
          </cell>
          <cell r="N295">
            <v>0.84999999999999976</v>
          </cell>
          <cell r="O295">
            <v>1</v>
          </cell>
          <cell r="P295">
            <v>1</v>
          </cell>
          <cell r="Q295">
            <v>1</v>
          </cell>
          <cell r="R295">
            <v>1</v>
          </cell>
          <cell r="S295">
            <v>1</v>
          </cell>
          <cell r="T295">
            <v>1</v>
          </cell>
          <cell r="U295">
            <v>1</v>
          </cell>
          <cell r="V295">
            <v>1</v>
          </cell>
          <cell r="W295">
            <v>1</v>
          </cell>
          <cell r="X295">
            <v>1</v>
          </cell>
          <cell r="Y295">
            <v>1</v>
          </cell>
          <cell r="Z295">
            <v>1</v>
          </cell>
        </row>
        <row r="296">
          <cell r="B296">
            <v>40877</v>
          </cell>
          <cell r="C296">
            <v>0.85416666666666641</v>
          </cell>
          <cell r="D296">
            <v>0.85416666666666641</v>
          </cell>
          <cell r="E296">
            <v>0.85416666666666641</v>
          </cell>
          <cell r="F296">
            <v>0.85416666666666641</v>
          </cell>
          <cell r="G296">
            <v>0.85416666666666641</v>
          </cell>
          <cell r="H296">
            <v>0.85416666666666641</v>
          </cell>
          <cell r="I296">
            <v>0.85416666666666641</v>
          </cell>
          <cell r="J296">
            <v>0.85416666666666641</v>
          </cell>
          <cell r="K296">
            <v>0.85416666666666641</v>
          </cell>
          <cell r="L296">
            <v>0.85416666666666641</v>
          </cell>
          <cell r="M296">
            <v>0.85416666666666641</v>
          </cell>
          <cell r="N296">
            <v>0.85416666666666641</v>
          </cell>
          <cell r="O296">
            <v>1</v>
          </cell>
          <cell r="P296">
            <v>1</v>
          </cell>
          <cell r="Q296">
            <v>1</v>
          </cell>
          <cell r="R296">
            <v>1</v>
          </cell>
          <cell r="S296">
            <v>1</v>
          </cell>
          <cell r="T296">
            <v>1</v>
          </cell>
          <cell r="U296">
            <v>1</v>
          </cell>
          <cell r="V296">
            <v>1</v>
          </cell>
          <cell r="W296">
            <v>1</v>
          </cell>
          <cell r="X296">
            <v>1</v>
          </cell>
          <cell r="Y296">
            <v>1</v>
          </cell>
          <cell r="Z296">
            <v>1</v>
          </cell>
        </row>
        <row r="297">
          <cell r="B297">
            <v>40908</v>
          </cell>
          <cell r="C297">
            <v>0.85833333333333306</v>
          </cell>
          <cell r="D297">
            <v>0.85833333333333306</v>
          </cell>
          <cell r="E297">
            <v>0.85833333333333306</v>
          </cell>
          <cell r="F297">
            <v>0.85833333333333306</v>
          </cell>
          <cell r="G297">
            <v>0.85833333333333306</v>
          </cell>
          <cell r="H297">
            <v>0.85833333333333306</v>
          </cell>
          <cell r="I297">
            <v>0.85833333333333306</v>
          </cell>
          <cell r="J297">
            <v>0.85833333333333306</v>
          </cell>
          <cell r="K297">
            <v>0.85833333333333306</v>
          </cell>
          <cell r="L297">
            <v>0.85833333333333306</v>
          </cell>
          <cell r="M297">
            <v>0.85833333333333306</v>
          </cell>
          <cell r="N297">
            <v>0.85833333333333306</v>
          </cell>
          <cell r="O297">
            <v>1</v>
          </cell>
          <cell r="P297">
            <v>1</v>
          </cell>
          <cell r="Q297">
            <v>1</v>
          </cell>
          <cell r="R297">
            <v>1</v>
          </cell>
          <cell r="S297">
            <v>1</v>
          </cell>
          <cell r="T297">
            <v>1</v>
          </cell>
          <cell r="U297">
            <v>1</v>
          </cell>
          <cell r="V297">
            <v>1</v>
          </cell>
          <cell r="W297">
            <v>1</v>
          </cell>
          <cell r="X297">
            <v>1</v>
          </cell>
          <cell r="Y297">
            <v>1</v>
          </cell>
          <cell r="Z297">
            <v>1</v>
          </cell>
        </row>
        <row r="298">
          <cell r="B298">
            <v>40939</v>
          </cell>
          <cell r="C298">
            <v>0.86249999999999971</v>
          </cell>
          <cell r="D298">
            <v>0.86249999999999971</v>
          </cell>
          <cell r="E298">
            <v>0.86249999999999971</v>
          </cell>
          <cell r="F298">
            <v>0.86249999999999971</v>
          </cell>
          <cell r="G298">
            <v>0.86249999999999971</v>
          </cell>
          <cell r="H298">
            <v>0.86249999999999971</v>
          </cell>
          <cell r="I298">
            <v>0.86249999999999971</v>
          </cell>
          <cell r="J298">
            <v>0.86249999999999971</v>
          </cell>
          <cell r="K298">
            <v>0.86249999999999971</v>
          </cell>
          <cell r="L298">
            <v>0.86249999999999971</v>
          </cell>
          <cell r="M298">
            <v>0.86249999999999971</v>
          </cell>
          <cell r="N298">
            <v>0.86249999999999971</v>
          </cell>
          <cell r="O298">
            <v>1</v>
          </cell>
          <cell r="P298">
            <v>1</v>
          </cell>
          <cell r="Q298">
            <v>1</v>
          </cell>
          <cell r="R298">
            <v>1</v>
          </cell>
          <cell r="S298">
            <v>1</v>
          </cell>
          <cell r="T298">
            <v>1</v>
          </cell>
          <cell r="U298">
            <v>1</v>
          </cell>
          <cell r="V298">
            <v>1</v>
          </cell>
          <cell r="W298">
            <v>1</v>
          </cell>
          <cell r="X298">
            <v>1</v>
          </cell>
          <cell r="Y298">
            <v>1</v>
          </cell>
          <cell r="Z298">
            <v>1</v>
          </cell>
        </row>
        <row r="299">
          <cell r="B299">
            <v>40968</v>
          </cell>
          <cell r="C299">
            <v>0.86666666666666636</v>
          </cell>
          <cell r="D299">
            <v>0.86666666666666636</v>
          </cell>
          <cell r="E299">
            <v>0.86666666666666636</v>
          </cell>
          <cell r="F299">
            <v>0.86666666666666636</v>
          </cell>
          <cell r="G299">
            <v>0.86666666666666636</v>
          </cell>
          <cell r="H299">
            <v>0.86666666666666636</v>
          </cell>
          <cell r="I299">
            <v>0.86666666666666636</v>
          </cell>
          <cell r="J299">
            <v>0.86666666666666636</v>
          </cell>
          <cell r="K299">
            <v>0.86666666666666636</v>
          </cell>
          <cell r="L299">
            <v>0.86666666666666636</v>
          </cell>
          <cell r="M299">
            <v>0.86666666666666636</v>
          </cell>
          <cell r="N299">
            <v>0.86666666666666636</v>
          </cell>
          <cell r="O299">
            <v>1</v>
          </cell>
          <cell r="P299">
            <v>1</v>
          </cell>
          <cell r="Q299">
            <v>1</v>
          </cell>
          <cell r="R299">
            <v>1</v>
          </cell>
          <cell r="S299">
            <v>1</v>
          </cell>
          <cell r="T299">
            <v>1</v>
          </cell>
          <cell r="U299">
            <v>1</v>
          </cell>
          <cell r="V299">
            <v>1</v>
          </cell>
          <cell r="W299">
            <v>1</v>
          </cell>
          <cell r="X299">
            <v>1</v>
          </cell>
          <cell r="Y299">
            <v>1</v>
          </cell>
          <cell r="Z299">
            <v>1</v>
          </cell>
        </row>
        <row r="300">
          <cell r="B300">
            <v>40999</v>
          </cell>
          <cell r="C300">
            <v>0.87083333333333302</v>
          </cell>
          <cell r="D300">
            <v>0.87083333333333302</v>
          </cell>
          <cell r="E300">
            <v>0.87083333333333302</v>
          </cell>
          <cell r="F300">
            <v>0.87083333333333302</v>
          </cell>
          <cell r="G300">
            <v>0.87083333333333302</v>
          </cell>
          <cell r="H300">
            <v>0.87083333333333302</v>
          </cell>
          <cell r="I300">
            <v>0.87083333333333302</v>
          </cell>
          <cell r="J300">
            <v>0.87083333333333302</v>
          </cell>
          <cell r="K300">
            <v>0.87083333333333302</v>
          </cell>
          <cell r="L300">
            <v>0.87083333333333302</v>
          </cell>
          <cell r="M300">
            <v>0.87083333333333302</v>
          </cell>
          <cell r="N300">
            <v>0.87083333333333302</v>
          </cell>
          <cell r="O300">
            <v>1</v>
          </cell>
          <cell r="P300">
            <v>1</v>
          </cell>
          <cell r="Q300">
            <v>1</v>
          </cell>
          <cell r="R300">
            <v>1</v>
          </cell>
          <cell r="S300">
            <v>1</v>
          </cell>
          <cell r="T300">
            <v>1</v>
          </cell>
          <cell r="U300">
            <v>1</v>
          </cell>
          <cell r="V300">
            <v>1</v>
          </cell>
          <cell r="W300">
            <v>1</v>
          </cell>
          <cell r="X300">
            <v>1</v>
          </cell>
          <cell r="Y300">
            <v>1</v>
          </cell>
          <cell r="Z300">
            <v>1</v>
          </cell>
        </row>
        <row r="301">
          <cell r="B301">
            <v>41029</v>
          </cell>
          <cell r="C301">
            <v>0.87499999999999967</v>
          </cell>
          <cell r="D301">
            <v>0.87499999999999967</v>
          </cell>
          <cell r="E301">
            <v>0.87499999999999967</v>
          </cell>
          <cell r="F301">
            <v>0.87499999999999967</v>
          </cell>
          <cell r="G301">
            <v>0.87499999999999967</v>
          </cell>
          <cell r="H301">
            <v>0.87499999999999967</v>
          </cell>
          <cell r="I301">
            <v>0.87499999999999967</v>
          </cell>
          <cell r="J301">
            <v>0.87499999999999967</v>
          </cell>
          <cell r="K301">
            <v>0.87499999999999967</v>
          </cell>
          <cell r="L301">
            <v>0.87499999999999967</v>
          </cell>
          <cell r="M301">
            <v>0.87499999999999967</v>
          </cell>
          <cell r="N301">
            <v>0.87499999999999967</v>
          </cell>
          <cell r="O301">
            <v>1</v>
          </cell>
          <cell r="P301">
            <v>1</v>
          </cell>
          <cell r="Q301">
            <v>1</v>
          </cell>
          <cell r="R301">
            <v>1</v>
          </cell>
          <cell r="S301">
            <v>1</v>
          </cell>
          <cell r="T301">
            <v>1</v>
          </cell>
          <cell r="U301">
            <v>1</v>
          </cell>
          <cell r="V301">
            <v>1</v>
          </cell>
          <cell r="W301">
            <v>1</v>
          </cell>
          <cell r="X301">
            <v>1</v>
          </cell>
          <cell r="Y301">
            <v>1</v>
          </cell>
          <cell r="Z301">
            <v>1</v>
          </cell>
        </row>
        <row r="302">
          <cell r="B302">
            <v>41060</v>
          </cell>
          <cell r="C302">
            <v>0.87916666666666632</v>
          </cell>
          <cell r="D302">
            <v>0.87916666666666632</v>
          </cell>
          <cell r="E302">
            <v>0.87916666666666632</v>
          </cell>
          <cell r="F302">
            <v>0.87916666666666632</v>
          </cell>
          <cell r="G302">
            <v>0.87916666666666632</v>
          </cell>
          <cell r="H302">
            <v>0.87916666666666632</v>
          </cell>
          <cell r="I302">
            <v>0.87916666666666632</v>
          </cell>
          <cell r="J302">
            <v>0.87916666666666632</v>
          </cell>
          <cell r="K302">
            <v>0.87916666666666632</v>
          </cell>
          <cell r="L302">
            <v>0.87916666666666632</v>
          </cell>
          <cell r="M302">
            <v>0.87916666666666632</v>
          </cell>
          <cell r="N302">
            <v>0.87916666666666632</v>
          </cell>
          <cell r="O302">
            <v>1</v>
          </cell>
          <cell r="P302">
            <v>1</v>
          </cell>
          <cell r="Q302">
            <v>1</v>
          </cell>
          <cell r="R302">
            <v>1</v>
          </cell>
          <cell r="S302">
            <v>1</v>
          </cell>
          <cell r="T302">
            <v>1</v>
          </cell>
          <cell r="U302">
            <v>1</v>
          </cell>
          <cell r="V302">
            <v>1</v>
          </cell>
          <cell r="W302">
            <v>1</v>
          </cell>
          <cell r="X302">
            <v>1</v>
          </cell>
          <cell r="Y302">
            <v>1</v>
          </cell>
          <cell r="Z302">
            <v>1</v>
          </cell>
        </row>
        <row r="303">
          <cell r="B303">
            <v>41090</v>
          </cell>
          <cell r="C303">
            <v>0.88333333333333297</v>
          </cell>
          <cell r="D303">
            <v>0.88333333333333297</v>
          </cell>
          <cell r="E303">
            <v>0.88333333333333297</v>
          </cell>
          <cell r="F303">
            <v>0.88333333333333297</v>
          </cell>
          <cell r="G303">
            <v>0.88333333333333297</v>
          </cell>
          <cell r="H303">
            <v>0.88333333333333297</v>
          </cell>
          <cell r="I303">
            <v>0.88333333333333297</v>
          </cell>
          <cell r="J303">
            <v>0.88333333333333297</v>
          </cell>
          <cell r="K303">
            <v>0.88333333333333297</v>
          </cell>
          <cell r="L303">
            <v>0.88333333333333297</v>
          </cell>
          <cell r="M303">
            <v>0.88333333333333297</v>
          </cell>
          <cell r="N303">
            <v>0.88333333333333297</v>
          </cell>
          <cell r="O303">
            <v>1</v>
          </cell>
          <cell r="P303">
            <v>1</v>
          </cell>
          <cell r="Q303">
            <v>1</v>
          </cell>
          <cell r="R303">
            <v>1</v>
          </cell>
          <cell r="S303">
            <v>1</v>
          </cell>
          <cell r="T303">
            <v>1</v>
          </cell>
          <cell r="U303">
            <v>1</v>
          </cell>
          <cell r="V303">
            <v>1</v>
          </cell>
          <cell r="W303">
            <v>1</v>
          </cell>
          <cell r="X303">
            <v>1</v>
          </cell>
          <cell r="Y303">
            <v>1</v>
          </cell>
          <cell r="Z303">
            <v>1</v>
          </cell>
        </row>
        <row r="304">
          <cell r="B304">
            <v>41121</v>
          </cell>
          <cell r="C304">
            <v>0.88749999999999962</v>
          </cell>
          <cell r="D304">
            <v>0.88749999999999962</v>
          </cell>
          <cell r="E304">
            <v>0.88749999999999962</v>
          </cell>
          <cell r="F304">
            <v>0.88749999999999962</v>
          </cell>
          <cell r="G304">
            <v>0.88749999999999962</v>
          </cell>
          <cell r="H304">
            <v>0.88749999999999962</v>
          </cell>
          <cell r="I304">
            <v>0.88749999999999962</v>
          </cell>
          <cell r="J304">
            <v>0.88749999999999962</v>
          </cell>
          <cell r="K304">
            <v>0.88749999999999962</v>
          </cell>
          <cell r="L304">
            <v>0.88749999999999962</v>
          </cell>
          <cell r="M304">
            <v>0.88749999999999962</v>
          </cell>
          <cell r="N304">
            <v>0.88749999999999962</v>
          </cell>
          <cell r="O304">
            <v>1</v>
          </cell>
          <cell r="P304">
            <v>1</v>
          </cell>
          <cell r="Q304">
            <v>1</v>
          </cell>
          <cell r="R304">
            <v>1</v>
          </cell>
          <cell r="S304">
            <v>1</v>
          </cell>
          <cell r="T304">
            <v>1</v>
          </cell>
          <cell r="U304">
            <v>1</v>
          </cell>
          <cell r="V304">
            <v>1</v>
          </cell>
          <cell r="W304">
            <v>1</v>
          </cell>
          <cell r="X304">
            <v>1</v>
          </cell>
          <cell r="Y304">
            <v>1</v>
          </cell>
          <cell r="Z304">
            <v>1</v>
          </cell>
        </row>
        <row r="305">
          <cell r="B305">
            <v>41152</v>
          </cell>
          <cell r="C305">
            <v>0.89166666666666627</v>
          </cell>
          <cell r="D305">
            <v>0.89166666666666627</v>
          </cell>
          <cell r="E305">
            <v>0.89166666666666627</v>
          </cell>
          <cell r="F305">
            <v>0.89166666666666627</v>
          </cell>
          <cell r="G305">
            <v>0.89166666666666627</v>
          </cell>
          <cell r="H305">
            <v>0.89166666666666627</v>
          </cell>
          <cell r="I305">
            <v>0.89166666666666627</v>
          </cell>
          <cell r="J305">
            <v>0.89166666666666627</v>
          </cell>
          <cell r="K305">
            <v>0.89166666666666627</v>
          </cell>
          <cell r="L305">
            <v>0.89166666666666627</v>
          </cell>
          <cell r="M305">
            <v>0.89166666666666627</v>
          </cell>
          <cell r="N305">
            <v>0.89166666666666627</v>
          </cell>
          <cell r="O305">
            <v>1</v>
          </cell>
          <cell r="P305">
            <v>1</v>
          </cell>
          <cell r="Q305">
            <v>1</v>
          </cell>
          <cell r="R305">
            <v>1</v>
          </cell>
          <cell r="S305">
            <v>1</v>
          </cell>
          <cell r="T305">
            <v>1</v>
          </cell>
          <cell r="U305">
            <v>1</v>
          </cell>
          <cell r="V305">
            <v>1</v>
          </cell>
          <cell r="W305">
            <v>1</v>
          </cell>
          <cell r="X305">
            <v>1</v>
          </cell>
          <cell r="Y305">
            <v>1</v>
          </cell>
          <cell r="Z305">
            <v>1</v>
          </cell>
        </row>
        <row r="306">
          <cell r="B306">
            <v>41182</v>
          </cell>
          <cell r="C306">
            <v>0.89583333333333293</v>
          </cell>
          <cell r="D306">
            <v>0.89583333333333293</v>
          </cell>
          <cell r="E306">
            <v>0.89583333333333293</v>
          </cell>
          <cell r="F306">
            <v>0.89583333333333293</v>
          </cell>
          <cell r="G306">
            <v>0.89583333333333293</v>
          </cell>
          <cell r="H306">
            <v>0.89583333333333293</v>
          </cell>
          <cell r="I306">
            <v>0.89583333333333293</v>
          </cell>
          <cell r="J306">
            <v>0.89583333333333293</v>
          </cell>
          <cell r="K306">
            <v>0.89583333333333293</v>
          </cell>
          <cell r="L306">
            <v>0.89583333333333293</v>
          </cell>
          <cell r="M306">
            <v>0.89583333333333293</v>
          </cell>
          <cell r="N306">
            <v>0.89583333333333293</v>
          </cell>
          <cell r="O306">
            <v>1</v>
          </cell>
          <cell r="P306">
            <v>1</v>
          </cell>
          <cell r="Q306">
            <v>1</v>
          </cell>
          <cell r="R306">
            <v>1</v>
          </cell>
          <cell r="S306">
            <v>1</v>
          </cell>
          <cell r="T306">
            <v>1</v>
          </cell>
          <cell r="U306">
            <v>1</v>
          </cell>
          <cell r="V306">
            <v>1</v>
          </cell>
          <cell r="W306">
            <v>1</v>
          </cell>
          <cell r="X306">
            <v>1</v>
          </cell>
          <cell r="Y306">
            <v>1</v>
          </cell>
          <cell r="Z306">
            <v>1</v>
          </cell>
        </row>
        <row r="307">
          <cell r="B307">
            <v>41213</v>
          </cell>
          <cell r="C307">
            <v>0.89999999999999958</v>
          </cell>
          <cell r="D307">
            <v>0.89999999999999958</v>
          </cell>
          <cell r="E307">
            <v>0.89999999999999958</v>
          </cell>
          <cell r="F307">
            <v>0.89999999999999958</v>
          </cell>
          <cell r="G307">
            <v>0.89999999999999958</v>
          </cell>
          <cell r="H307">
            <v>0.89999999999999958</v>
          </cell>
          <cell r="I307">
            <v>0.89999999999999958</v>
          </cell>
          <cell r="J307">
            <v>0.89999999999999958</v>
          </cell>
          <cell r="K307">
            <v>0.89999999999999958</v>
          </cell>
          <cell r="L307">
            <v>0.89999999999999958</v>
          </cell>
          <cell r="M307">
            <v>0.89999999999999958</v>
          </cell>
          <cell r="N307">
            <v>0.89999999999999958</v>
          </cell>
          <cell r="O307">
            <v>1</v>
          </cell>
          <cell r="P307">
            <v>1</v>
          </cell>
          <cell r="Q307">
            <v>1</v>
          </cell>
          <cell r="R307">
            <v>1</v>
          </cell>
          <cell r="S307">
            <v>1</v>
          </cell>
          <cell r="T307">
            <v>1</v>
          </cell>
          <cell r="U307">
            <v>1</v>
          </cell>
          <cell r="V307">
            <v>1</v>
          </cell>
          <cell r="W307">
            <v>1</v>
          </cell>
          <cell r="X307">
            <v>1</v>
          </cell>
          <cell r="Y307">
            <v>1</v>
          </cell>
          <cell r="Z307">
            <v>1</v>
          </cell>
        </row>
        <row r="308">
          <cell r="B308">
            <v>41243</v>
          </cell>
          <cell r="C308">
            <v>0.90416666666666623</v>
          </cell>
          <cell r="D308">
            <v>0.90416666666666623</v>
          </cell>
          <cell r="E308">
            <v>0.90416666666666623</v>
          </cell>
          <cell r="F308">
            <v>0.90416666666666623</v>
          </cell>
          <cell r="G308">
            <v>0.90416666666666623</v>
          </cell>
          <cell r="H308">
            <v>0.90416666666666623</v>
          </cell>
          <cell r="I308">
            <v>0.90416666666666623</v>
          </cell>
          <cell r="J308">
            <v>0.90416666666666623</v>
          </cell>
          <cell r="K308">
            <v>0.90416666666666623</v>
          </cell>
          <cell r="L308">
            <v>0.90416666666666623</v>
          </cell>
          <cell r="M308">
            <v>0.90416666666666623</v>
          </cell>
          <cell r="N308">
            <v>0.90416666666666623</v>
          </cell>
          <cell r="O308">
            <v>1</v>
          </cell>
          <cell r="P308">
            <v>1</v>
          </cell>
          <cell r="Q308">
            <v>1</v>
          </cell>
          <cell r="R308">
            <v>1</v>
          </cell>
          <cell r="S308">
            <v>1</v>
          </cell>
          <cell r="T308">
            <v>1</v>
          </cell>
          <cell r="U308">
            <v>1</v>
          </cell>
          <cell r="V308">
            <v>1</v>
          </cell>
          <cell r="W308">
            <v>1</v>
          </cell>
          <cell r="X308">
            <v>1</v>
          </cell>
          <cell r="Y308">
            <v>1</v>
          </cell>
          <cell r="Z308">
            <v>1</v>
          </cell>
        </row>
        <row r="309">
          <cell r="B309">
            <v>41274</v>
          </cell>
          <cell r="C309">
            <v>0.90833333333333288</v>
          </cell>
          <cell r="D309">
            <v>0.90833333333333288</v>
          </cell>
          <cell r="E309">
            <v>0.90833333333333288</v>
          </cell>
          <cell r="F309">
            <v>0.90833333333333288</v>
          </cell>
          <cell r="G309">
            <v>0.90833333333333288</v>
          </cell>
          <cell r="H309">
            <v>0.90833333333333288</v>
          </cell>
          <cell r="I309">
            <v>0.90833333333333288</v>
          </cell>
          <cell r="J309">
            <v>0.90833333333333288</v>
          </cell>
          <cell r="K309">
            <v>0.90833333333333288</v>
          </cell>
          <cell r="L309">
            <v>0.90833333333333288</v>
          </cell>
          <cell r="M309">
            <v>0.90833333333333288</v>
          </cell>
          <cell r="N309">
            <v>0.90833333333333288</v>
          </cell>
          <cell r="O309">
            <v>1</v>
          </cell>
          <cell r="P309">
            <v>1</v>
          </cell>
          <cell r="Q309">
            <v>1</v>
          </cell>
          <cell r="R309">
            <v>1</v>
          </cell>
          <cell r="S309">
            <v>1</v>
          </cell>
          <cell r="T309">
            <v>1</v>
          </cell>
          <cell r="U309">
            <v>1</v>
          </cell>
          <cell r="V309">
            <v>1</v>
          </cell>
          <cell r="W309">
            <v>1</v>
          </cell>
          <cell r="X309">
            <v>1</v>
          </cell>
          <cell r="Y309">
            <v>1</v>
          </cell>
          <cell r="Z309">
            <v>1</v>
          </cell>
        </row>
        <row r="310">
          <cell r="B310">
            <v>41305</v>
          </cell>
          <cell r="C310">
            <v>0.91249999999999953</v>
          </cell>
          <cell r="D310">
            <v>0.91249999999999953</v>
          </cell>
          <cell r="E310">
            <v>0.91249999999999953</v>
          </cell>
          <cell r="F310">
            <v>0.91249999999999953</v>
          </cell>
          <cell r="G310">
            <v>0.91249999999999953</v>
          </cell>
          <cell r="H310">
            <v>0.91249999999999953</v>
          </cell>
          <cell r="I310">
            <v>0.91249999999999953</v>
          </cell>
          <cell r="J310">
            <v>0.91249999999999953</v>
          </cell>
          <cell r="K310">
            <v>0.91249999999999953</v>
          </cell>
          <cell r="L310">
            <v>0.91249999999999953</v>
          </cell>
          <cell r="M310">
            <v>0.91249999999999953</v>
          </cell>
          <cell r="N310">
            <v>0.91249999999999953</v>
          </cell>
          <cell r="O310">
            <v>1</v>
          </cell>
          <cell r="P310">
            <v>1</v>
          </cell>
          <cell r="Q310">
            <v>1</v>
          </cell>
          <cell r="R310">
            <v>1</v>
          </cell>
          <cell r="S310">
            <v>1</v>
          </cell>
          <cell r="T310">
            <v>1</v>
          </cell>
          <cell r="U310">
            <v>1</v>
          </cell>
          <cell r="V310">
            <v>1</v>
          </cell>
          <cell r="W310">
            <v>1</v>
          </cell>
          <cell r="X310">
            <v>1</v>
          </cell>
          <cell r="Y310">
            <v>1</v>
          </cell>
          <cell r="Z310">
            <v>1</v>
          </cell>
        </row>
        <row r="311">
          <cell r="B311">
            <v>41333</v>
          </cell>
          <cell r="C311">
            <v>0.91666666666666619</v>
          </cell>
          <cell r="D311">
            <v>0.91666666666666619</v>
          </cell>
          <cell r="E311">
            <v>0.91666666666666619</v>
          </cell>
          <cell r="F311">
            <v>0.91666666666666619</v>
          </cell>
          <cell r="G311">
            <v>0.91666666666666619</v>
          </cell>
          <cell r="H311">
            <v>0.91666666666666619</v>
          </cell>
          <cell r="I311">
            <v>0.91666666666666619</v>
          </cell>
          <cell r="J311">
            <v>0.91666666666666619</v>
          </cell>
          <cell r="K311">
            <v>0.91666666666666619</v>
          </cell>
          <cell r="L311">
            <v>0.91666666666666619</v>
          </cell>
          <cell r="M311">
            <v>0.91666666666666619</v>
          </cell>
          <cell r="N311">
            <v>0.91666666666666619</v>
          </cell>
          <cell r="O311">
            <v>1</v>
          </cell>
          <cell r="P311">
            <v>1</v>
          </cell>
          <cell r="Q311">
            <v>1</v>
          </cell>
          <cell r="R311">
            <v>1</v>
          </cell>
          <cell r="S311">
            <v>1</v>
          </cell>
          <cell r="T311">
            <v>1</v>
          </cell>
          <cell r="U311">
            <v>1</v>
          </cell>
          <cell r="V311">
            <v>1</v>
          </cell>
          <cell r="W311">
            <v>1</v>
          </cell>
          <cell r="X311">
            <v>1</v>
          </cell>
          <cell r="Y311">
            <v>1</v>
          </cell>
          <cell r="Z311">
            <v>1</v>
          </cell>
        </row>
        <row r="312">
          <cell r="B312">
            <v>41364</v>
          </cell>
          <cell r="C312">
            <v>0.92083333333333284</v>
          </cell>
          <cell r="D312">
            <v>0.92083333333333284</v>
          </cell>
          <cell r="E312">
            <v>0.92083333333333284</v>
          </cell>
          <cell r="F312">
            <v>0.92083333333333284</v>
          </cell>
          <cell r="G312">
            <v>0.92083333333333284</v>
          </cell>
          <cell r="H312">
            <v>0.92083333333333284</v>
          </cell>
          <cell r="I312">
            <v>0.92083333333333284</v>
          </cell>
          <cell r="J312">
            <v>0.92083333333333284</v>
          </cell>
          <cell r="K312">
            <v>0.92083333333333284</v>
          </cell>
          <cell r="L312">
            <v>0.92083333333333284</v>
          </cell>
          <cell r="M312">
            <v>0.92083333333333284</v>
          </cell>
          <cell r="N312">
            <v>0.92083333333333284</v>
          </cell>
          <cell r="O312">
            <v>1</v>
          </cell>
          <cell r="P312">
            <v>1</v>
          </cell>
          <cell r="Q312">
            <v>1</v>
          </cell>
          <cell r="R312">
            <v>1</v>
          </cell>
          <cell r="S312">
            <v>1</v>
          </cell>
          <cell r="T312">
            <v>1</v>
          </cell>
          <cell r="U312">
            <v>1</v>
          </cell>
          <cell r="V312">
            <v>1</v>
          </cell>
          <cell r="W312">
            <v>1</v>
          </cell>
          <cell r="X312">
            <v>1</v>
          </cell>
          <cell r="Y312">
            <v>1</v>
          </cell>
          <cell r="Z312">
            <v>1</v>
          </cell>
        </row>
        <row r="313">
          <cell r="B313">
            <v>41394</v>
          </cell>
          <cell r="C313">
            <v>0.92499999999999949</v>
          </cell>
          <cell r="D313">
            <v>0.92499999999999949</v>
          </cell>
          <cell r="E313">
            <v>0.92499999999999949</v>
          </cell>
          <cell r="F313">
            <v>0.92499999999999949</v>
          </cell>
          <cell r="G313">
            <v>0.92499999999999949</v>
          </cell>
          <cell r="H313">
            <v>0.92499999999999949</v>
          </cell>
          <cell r="I313">
            <v>0.92499999999999949</v>
          </cell>
          <cell r="J313">
            <v>0.92499999999999949</v>
          </cell>
          <cell r="K313">
            <v>0.92499999999999949</v>
          </cell>
          <cell r="L313">
            <v>0.92499999999999949</v>
          </cell>
          <cell r="M313">
            <v>0.92499999999999949</v>
          </cell>
          <cell r="N313">
            <v>0.92499999999999949</v>
          </cell>
          <cell r="O313">
            <v>1</v>
          </cell>
          <cell r="P313">
            <v>1</v>
          </cell>
          <cell r="Q313">
            <v>1</v>
          </cell>
          <cell r="R313">
            <v>1</v>
          </cell>
          <cell r="S313">
            <v>1</v>
          </cell>
          <cell r="T313">
            <v>1</v>
          </cell>
          <cell r="U313">
            <v>1</v>
          </cell>
          <cell r="V313">
            <v>1</v>
          </cell>
          <cell r="W313">
            <v>1</v>
          </cell>
          <cell r="X313">
            <v>1</v>
          </cell>
          <cell r="Y313">
            <v>1</v>
          </cell>
          <cell r="Z313">
            <v>1</v>
          </cell>
        </row>
        <row r="314">
          <cell r="B314">
            <v>41425</v>
          </cell>
          <cell r="C314">
            <v>0.92916666666666614</v>
          </cell>
          <cell r="D314">
            <v>0.92916666666666614</v>
          </cell>
          <cell r="E314">
            <v>0.92916666666666614</v>
          </cell>
          <cell r="F314">
            <v>0.92916666666666614</v>
          </cell>
          <cell r="G314">
            <v>0.92916666666666614</v>
          </cell>
          <cell r="H314">
            <v>0.92916666666666614</v>
          </cell>
          <cell r="I314">
            <v>0.92916666666666614</v>
          </cell>
          <cell r="J314">
            <v>0.92916666666666614</v>
          </cell>
          <cell r="K314">
            <v>0.92916666666666614</v>
          </cell>
          <cell r="L314">
            <v>0.92916666666666614</v>
          </cell>
          <cell r="M314">
            <v>0.92916666666666614</v>
          </cell>
          <cell r="N314">
            <v>0.92916666666666614</v>
          </cell>
          <cell r="O314">
            <v>1</v>
          </cell>
          <cell r="P314">
            <v>1</v>
          </cell>
          <cell r="Q314">
            <v>1</v>
          </cell>
          <cell r="R314">
            <v>1</v>
          </cell>
          <cell r="S314">
            <v>1</v>
          </cell>
          <cell r="T314">
            <v>1</v>
          </cell>
          <cell r="U314">
            <v>1</v>
          </cell>
          <cell r="V314">
            <v>1</v>
          </cell>
          <cell r="W314">
            <v>1</v>
          </cell>
          <cell r="X314">
            <v>1</v>
          </cell>
          <cell r="Y314">
            <v>1</v>
          </cell>
          <cell r="Z314">
            <v>1</v>
          </cell>
        </row>
        <row r="315">
          <cell r="B315">
            <v>41455</v>
          </cell>
          <cell r="C315">
            <v>0.93333333333333279</v>
          </cell>
          <cell r="D315">
            <v>0.93333333333333279</v>
          </cell>
          <cell r="E315">
            <v>0.93333333333333279</v>
          </cell>
          <cell r="F315">
            <v>0.93333333333333279</v>
          </cell>
          <cell r="G315">
            <v>0.93333333333333279</v>
          </cell>
          <cell r="H315">
            <v>0.93333333333333279</v>
          </cell>
          <cell r="I315">
            <v>0.93333333333333279</v>
          </cell>
          <cell r="J315">
            <v>0.93333333333333279</v>
          </cell>
          <cell r="K315">
            <v>0.93333333333333279</v>
          </cell>
          <cell r="L315">
            <v>0.93333333333333279</v>
          </cell>
          <cell r="M315">
            <v>0.93333333333333279</v>
          </cell>
          <cell r="N315">
            <v>0.93333333333333279</v>
          </cell>
          <cell r="O315">
            <v>1</v>
          </cell>
          <cell r="P315">
            <v>1</v>
          </cell>
          <cell r="Q315">
            <v>1</v>
          </cell>
          <cell r="R315">
            <v>1</v>
          </cell>
          <cell r="S315">
            <v>1</v>
          </cell>
          <cell r="T315">
            <v>1</v>
          </cell>
          <cell r="U315">
            <v>1</v>
          </cell>
          <cell r="V315">
            <v>1</v>
          </cell>
          <cell r="W315">
            <v>1</v>
          </cell>
          <cell r="X315">
            <v>1</v>
          </cell>
          <cell r="Y315">
            <v>1</v>
          </cell>
          <cell r="Z315">
            <v>1</v>
          </cell>
        </row>
        <row r="316">
          <cell r="B316">
            <v>41486</v>
          </cell>
          <cell r="C316">
            <v>0.93749999999999944</v>
          </cell>
          <cell r="D316">
            <v>0.93749999999999944</v>
          </cell>
          <cell r="E316">
            <v>0.93749999999999944</v>
          </cell>
          <cell r="F316">
            <v>0.93749999999999944</v>
          </cell>
          <cell r="G316">
            <v>0.93749999999999944</v>
          </cell>
          <cell r="H316">
            <v>0.93749999999999944</v>
          </cell>
          <cell r="I316">
            <v>0.93749999999999944</v>
          </cell>
          <cell r="J316">
            <v>0.93749999999999944</v>
          </cell>
          <cell r="K316">
            <v>0.93749999999999944</v>
          </cell>
          <cell r="L316">
            <v>0.93749999999999944</v>
          </cell>
          <cell r="M316">
            <v>0.93749999999999944</v>
          </cell>
          <cell r="N316">
            <v>0.93749999999999944</v>
          </cell>
          <cell r="O316">
            <v>1</v>
          </cell>
          <cell r="P316">
            <v>1</v>
          </cell>
          <cell r="Q316">
            <v>1</v>
          </cell>
          <cell r="R316">
            <v>1</v>
          </cell>
          <cell r="S316">
            <v>1</v>
          </cell>
          <cell r="T316">
            <v>1</v>
          </cell>
          <cell r="U316">
            <v>1</v>
          </cell>
          <cell r="V316">
            <v>1</v>
          </cell>
          <cell r="W316">
            <v>1</v>
          </cell>
          <cell r="X316">
            <v>1</v>
          </cell>
          <cell r="Y316">
            <v>1</v>
          </cell>
          <cell r="Z316">
            <v>1</v>
          </cell>
        </row>
        <row r="317">
          <cell r="B317">
            <v>41517</v>
          </cell>
          <cell r="C317">
            <v>0.9416666666666661</v>
          </cell>
          <cell r="D317">
            <v>0.9416666666666661</v>
          </cell>
          <cell r="E317">
            <v>0.9416666666666661</v>
          </cell>
          <cell r="F317">
            <v>0.9416666666666661</v>
          </cell>
          <cell r="G317">
            <v>0.9416666666666661</v>
          </cell>
          <cell r="H317">
            <v>0.9416666666666661</v>
          </cell>
          <cell r="I317">
            <v>0.9416666666666661</v>
          </cell>
          <cell r="J317">
            <v>0.9416666666666661</v>
          </cell>
          <cell r="K317">
            <v>0.9416666666666661</v>
          </cell>
          <cell r="L317">
            <v>0.9416666666666661</v>
          </cell>
          <cell r="M317">
            <v>0.9416666666666661</v>
          </cell>
          <cell r="N317">
            <v>0.9416666666666661</v>
          </cell>
          <cell r="O317">
            <v>1</v>
          </cell>
          <cell r="P317">
            <v>1</v>
          </cell>
          <cell r="Q317">
            <v>1</v>
          </cell>
          <cell r="R317">
            <v>1</v>
          </cell>
          <cell r="S317">
            <v>1</v>
          </cell>
          <cell r="T317">
            <v>1</v>
          </cell>
          <cell r="U317">
            <v>1</v>
          </cell>
          <cell r="V317">
            <v>1</v>
          </cell>
          <cell r="W317">
            <v>1</v>
          </cell>
          <cell r="X317">
            <v>1</v>
          </cell>
          <cell r="Y317">
            <v>1</v>
          </cell>
          <cell r="Z317">
            <v>1</v>
          </cell>
        </row>
        <row r="318">
          <cell r="B318">
            <v>41547</v>
          </cell>
          <cell r="C318">
            <v>0.94583333333333275</v>
          </cell>
          <cell r="D318">
            <v>0.94583333333333275</v>
          </cell>
          <cell r="E318">
            <v>0.94583333333333275</v>
          </cell>
          <cell r="F318">
            <v>0.94583333333333275</v>
          </cell>
          <cell r="G318">
            <v>0.94583333333333275</v>
          </cell>
          <cell r="H318">
            <v>0.94583333333333275</v>
          </cell>
          <cell r="I318">
            <v>0.94583333333333275</v>
          </cell>
          <cell r="J318">
            <v>0.94583333333333275</v>
          </cell>
          <cell r="K318">
            <v>0.94583333333333275</v>
          </cell>
          <cell r="L318">
            <v>0.94583333333333275</v>
          </cell>
          <cell r="M318">
            <v>0.94583333333333275</v>
          </cell>
          <cell r="N318">
            <v>0.94583333333333275</v>
          </cell>
          <cell r="O318">
            <v>1</v>
          </cell>
          <cell r="P318">
            <v>1</v>
          </cell>
          <cell r="Q318">
            <v>1</v>
          </cell>
          <cell r="R318">
            <v>1</v>
          </cell>
          <cell r="S318">
            <v>1</v>
          </cell>
          <cell r="T318">
            <v>1</v>
          </cell>
          <cell r="U318">
            <v>1</v>
          </cell>
          <cell r="V318">
            <v>1</v>
          </cell>
          <cell r="W318">
            <v>1</v>
          </cell>
          <cell r="X318">
            <v>1</v>
          </cell>
          <cell r="Y318">
            <v>1</v>
          </cell>
          <cell r="Z318">
            <v>1</v>
          </cell>
        </row>
        <row r="319">
          <cell r="B319">
            <v>41578</v>
          </cell>
          <cell r="C319">
            <v>0.9499999999999994</v>
          </cell>
          <cell r="D319">
            <v>0.9499999999999994</v>
          </cell>
          <cell r="E319">
            <v>0.9499999999999994</v>
          </cell>
          <cell r="F319">
            <v>0.9499999999999994</v>
          </cell>
          <cell r="G319">
            <v>0.9499999999999994</v>
          </cell>
          <cell r="H319">
            <v>0.9499999999999994</v>
          </cell>
          <cell r="I319">
            <v>0.9499999999999994</v>
          </cell>
          <cell r="J319">
            <v>0.9499999999999994</v>
          </cell>
          <cell r="K319">
            <v>0.9499999999999994</v>
          </cell>
          <cell r="L319">
            <v>0.9499999999999994</v>
          </cell>
          <cell r="M319">
            <v>0.9499999999999994</v>
          </cell>
          <cell r="N319">
            <v>0.9499999999999994</v>
          </cell>
          <cell r="O319">
            <v>1</v>
          </cell>
          <cell r="P319">
            <v>1</v>
          </cell>
          <cell r="Q319">
            <v>1</v>
          </cell>
          <cell r="R319">
            <v>1</v>
          </cell>
          <cell r="S319">
            <v>1</v>
          </cell>
          <cell r="T319">
            <v>1</v>
          </cell>
          <cell r="U319">
            <v>1</v>
          </cell>
          <cell r="V319">
            <v>1</v>
          </cell>
          <cell r="W319">
            <v>1</v>
          </cell>
          <cell r="X319">
            <v>1</v>
          </cell>
          <cell r="Y319">
            <v>1</v>
          </cell>
          <cell r="Z319">
            <v>1</v>
          </cell>
        </row>
        <row r="320">
          <cell r="B320">
            <v>41608</v>
          </cell>
          <cell r="C320">
            <v>0.9499999999999994</v>
          </cell>
          <cell r="D320">
            <v>0.9499999999999994</v>
          </cell>
          <cell r="E320">
            <v>0.9499999999999994</v>
          </cell>
          <cell r="F320">
            <v>0.9499999999999994</v>
          </cell>
          <cell r="G320">
            <v>0.9499999999999994</v>
          </cell>
          <cell r="H320">
            <v>0.9499999999999994</v>
          </cell>
          <cell r="I320">
            <v>0.9499999999999994</v>
          </cell>
          <cell r="J320">
            <v>0.9499999999999994</v>
          </cell>
          <cell r="K320">
            <v>0.9499999999999994</v>
          </cell>
          <cell r="L320">
            <v>0.9499999999999994</v>
          </cell>
          <cell r="M320">
            <v>0.9499999999999994</v>
          </cell>
          <cell r="N320">
            <v>0.9499999999999994</v>
          </cell>
          <cell r="O320">
            <v>1</v>
          </cell>
          <cell r="P320">
            <v>1</v>
          </cell>
          <cell r="Q320">
            <v>1</v>
          </cell>
          <cell r="R320">
            <v>1</v>
          </cell>
          <cell r="S320">
            <v>1</v>
          </cell>
          <cell r="T320">
            <v>1</v>
          </cell>
          <cell r="U320">
            <v>1</v>
          </cell>
          <cell r="V320">
            <v>1</v>
          </cell>
          <cell r="W320">
            <v>1</v>
          </cell>
          <cell r="X320">
            <v>1</v>
          </cell>
          <cell r="Y320">
            <v>1</v>
          </cell>
          <cell r="Z320">
            <v>1</v>
          </cell>
        </row>
        <row r="321">
          <cell r="B321">
            <v>41639</v>
          </cell>
          <cell r="C321">
            <v>0.9499999999999994</v>
          </cell>
          <cell r="D321">
            <v>0.9499999999999994</v>
          </cell>
          <cell r="E321">
            <v>0.9499999999999994</v>
          </cell>
          <cell r="F321">
            <v>0.9499999999999994</v>
          </cell>
          <cell r="G321">
            <v>0.9499999999999994</v>
          </cell>
          <cell r="H321">
            <v>0.9499999999999994</v>
          </cell>
          <cell r="I321">
            <v>0.9499999999999994</v>
          </cell>
          <cell r="J321">
            <v>0.9499999999999994</v>
          </cell>
          <cell r="K321">
            <v>0.9499999999999994</v>
          </cell>
          <cell r="L321">
            <v>0.9499999999999994</v>
          </cell>
          <cell r="M321">
            <v>0.9499999999999994</v>
          </cell>
          <cell r="N321">
            <v>0.9499999999999994</v>
          </cell>
          <cell r="O321">
            <v>1</v>
          </cell>
          <cell r="P321">
            <v>1</v>
          </cell>
          <cell r="Q321">
            <v>1</v>
          </cell>
          <cell r="R321">
            <v>1</v>
          </cell>
          <cell r="S321">
            <v>1</v>
          </cell>
          <cell r="T321">
            <v>1</v>
          </cell>
          <cell r="U321">
            <v>1</v>
          </cell>
          <cell r="V321">
            <v>1</v>
          </cell>
          <cell r="W321">
            <v>1</v>
          </cell>
          <cell r="X321">
            <v>1</v>
          </cell>
          <cell r="Y321">
            <v>1</v>
          </cell>
          <cell r="Z321">
            <v>1</v>
          </cell>
        </row>
        <row r="322">
          <cell r="B322">
            <v>41670</v>
          </cell>
          <cell r="C322">
            <v>0.9499999999999994</v>
          </cell>
          <cell r="D322">
            <v>0.9499999999999994</v>
          </cell>
          <cell r="E322">
            <v>0.9499999999999994</v>
          </cell>
          <cell r="F322">
            <v>0.9499999999999994</v>
          </cell>
          <cell r="G322">
            <v>0.9499999999999994</v>
          </cell>
          <cell r="H322">
            <v>0.9499999999999994</v>
          </cell>
          <cell r="I322">
            <v>0.9499999999999994</v>
          </cell>
          <cell r="J322">
            <v>0.9499999999999994</v>
          </cell>
          <cell r="K322">
            <v>0.9499999999999994</v>
          </cell>
          <cell r="L322">
            <v>0.9499999999999994</v>
          </cell>
          <cell r="M322">
            <v>0.9499999999999994</v>
          </cell>
          <cell r="N322">
            <v>0.9499999999999994</v>
          </cell>
          <cell r="O322">
            <v>1</v>
          </cell>
          <cell r="P322">
            <v>1</v>
          </cell>
          <cell r="Q322">
            <v>1</v>
          </cell>
          <cell r="R322">
            <v>1</v>
          </cell>
          <cell r="S322">
            <v>1</v>
          </cell>
          <cell r="T322">
            <v>1</v>
          </cell>
          <cell r="U322">
            <v>1</v>
          </cell>
          <cell r="V322">
            <v>1</v>
          </cell>
          <cell r="W322">
            <v>1</v>
          </cell>
          <cell r="X322">
            <v>1</v>
          </cell>
          <cell r="Y322">
            <v>1</v>
          </cell>
          <cell r="Z322">
            <v>1</v>
          </cell>
        </row>
        <row r="323">
          <cell r="B323">
            <v>41698</v>
          </cell>
          <cell r="C323">
            <v>0.9499999999999994</v>
          </cell>
          <cell r="D323">
            <v>0.9499999999999994</v>
          </cell>
          <cell r="E323">
            <v>0.9499999999999994</v>
          </cell>
          <cell r="F323">
            <v>0.9499999999999994</v>
          </cell>
          <cell r="G323">
            <v>0.9499999999999994</v>
          </cell>
          <cell r="H323">
            <v>0.9499999999999994</v>
          </cell>
          <cell r="I323">
            <v>0.9499999999999994</v>
          </cell>
          <cell r="J323">
            <v>0.9499999999999994</v>
          </cell>
          <cell r="K323">
            <v>0.9499999999999994</v>
          </cell>
          <cell r="L323">
            <v>0.9499999999999994</v>
          </cell>
          <cell r="M323">
            <v>0.9499999999999994</v>
          </cell>
          <cell r="N323">
            <v>0.9499999999999994</v>
          </cell>
          <cell r="O323">
            <v>1</v>
          </cell>
          <cell r="P323">
            <v>1</v>
          </cell>
          <cell r="Q323">
            <v>1</v>
          </cell>
          <cell r="R323">
            <v>1</v>
          </cell>
          <cell r="S323">
            <v>1</v>
          </cell>
          <cell r="T323">
            <v>1</v>
          </cell>
          <cell r="U323">
            <v>1</v>
          </cell>
          <cell r="V323">
            <v>1</v>
          </cell>
          <cell r="W323">
            <v>1</v>
          </cell>
          <cell r="X323">
            <v>1</v>
          </cell>
          <cell r="Y323">
            <v>1</v>
          </cell>
          <cell r="Z323">
            <v>1</v>
          </cell>
        </row>
        <row r="324">
          <cell r="B324">
            <v>41729</v>
          </cell>
          <cell r="C324">
            <v>0.9499999999999994</v>
          </cell>
          <cell r="D324">
            <v>0.9499999999999994</v>
          </cell>
          <cell r="E324">
            <v>0.9499999999999994</v>
          </cell>
          <cell r="F324">
            <v>0.9499999999999994</v>
          </cell>
          <cell r="G324">
            <v>0.9499999999999994</v>
          </cell>
          <cell r="H324">
            <v>0.9499999999999994</v>
          </cell>
          <cell r="I324">
            <v>0.9499999999999994</v>
          </cell>
          <cell r="J324">
            <v>0.9499999999999994</v>
          </cell>
          <cell r="K324">
            <v>0.9499999999999994</v>
          </cell>
          <cell r="L324">
            <v>0.9499999999999994</v>
          </cell>
          <cell r="M324">
            <v>0.9499999999999994</v>
          </cell>
          <cell r="N324">
            <v>0.9499999999999994</v>
          </cell>
          <cell r="O324">
            <v>1</v>
          </cell>
          <cell r="P324">
            <v>1</v>
          </cell>
          <cell r="Q324">
            <v>1</v>
          </cell>
          <cell r="R324">
            <v>1</v>
          </cell>
          <cell r="S324">
            <v>1</v>
          </cell>
          <cell r="T324">
            <v>1</v>
          </cell>
          <cell r="U324">
            <v>1</v>
          </cell>
          <cell r="V324">
            <v>1</v>
          </cell>
          <cell r="W324">
            <v>1</v>
          </cell>
          <cell r="X324">
            <v>1</v>
          </cell>
          <cell r="Y324">
            <v>1</v>
          </cell>
          <cell r="Z324">
            <v>1</v>
          </cell>
        </row>
        <row r="325">
          <cell r="B325">
            <v>41759</v>
          </cell>
          <cell r="C325">
            <v>0.9499999999999994</v>
          </cell>
          <cell r="D325">
            <v>0.9499999999999994</v>
          </cell>
          <cell r="E325">
            <v>0.9499999999999994</v>
          </cell>
          <cell r="F325">
            <v>0.9499999999999994</v>
          </cell>
          <cell r="G325">
            <v>0.9499999999999994</v>
          </cell>
          <cell r="H325">
            <v>0.9499999999999994</v>
          </cell>
          <cell r="I325">
            <v>0.9499999999999994</v>
          </cell>
          <cell r="J325">
            <v>0.9499999999999994</v>
          </cell>
          <cell r="K325">
            <v>0.9499999999999994</v>
          </cell>
          <cell r="L325">
            <v>0.9499999999999994</v>
          </cell>
          <cell r="M325">
            <v>0.9499999999999994</v>
          </cell>
          <cell r="N325">
            <v>0.9499999999999994</v>
          </cell>
          <cell r="O325">
            <v>1</v>
          </cell>
          <cell r="P325">
            <v>1</v>
          </cell>
          <cell r="Q325">
            <v>1</v>
          </cell>
          <cell r="R325">
            <v>1</v>
          </cell>
          <cell r="S325">
            <v>1</v>
          </cell>
          <cell r="T325">
            <v>1</v>
          </cell>
          <cell r="U325">
            <v>1</v>
          </cell>
          <cell r="V325">
            <v>1</v>
          </cell>
          <cell r="W325">
            <v>1</v>
          </cell>
          <cell r="X325">
            <v>1</v>
          </cell>
          <cell r="Y325">
            <v>1</v>
          </cell>
          <cell r="Z325">
            <v>1</v>
          </cell>
        </row>
        <row r="326">
          <cell r="B326">
            <v>41790</v>
          </cell>
          <cell r="C326">
            <v>0.9499999999999994</v>
          </cell>
          <cell r="D326">
            <v>0.9499999999999994</v>
          </cell>
          <cell r="E326">
            <v>0.9499999999999994</v>
          </cell>
          <cell r="F326">
            <v>0.9499999999999994</v>
          </cell>
          <cell r="G326">
            <v>0.9499999999999994</v>
          </cell>
          <cell r="H326">
            <v>0.9499999999999994</v>
          </cell>
          <cell r="I326">
            <v>0.9499999999999994</v>
          </cell>
          <cell r="J326">
            <v>0.9499999999999994</v>
          </cell>
          <cell r="K326">
            <v>0.9499999999999994</v>
          </cell>
          <cell r="L326">
            <v>0.9499999999999994</v>
          </cell>
          <cell r="M326">
            <v>0.9499999999999994</v>
          </cell>
          <cell r="N326">
            <v>0.9499999999999994</v>
          </cell>
          <cell r="O326">
            <v>1</v>
          </cell>
          <cell r="P326">
            <v>1</v>
          </cell>
          <cell r="Q326">
            <v>1</v>
          </cell>
          <cell r="R326">
            <v>1</v>
          </cell>
          <cell r="S326">
            <v>1</v>
          </cell>
          <cell r="T326">
            <v>1</v>
          </cell>
          <cell r="U326">
            <v>1</v>
          </cell>
          <cell r="V326">
            <v>1</v>
          </cell>
          <cell r="W326">
            <v>1</v>
          </cell>
          <cell r="X326">
            <v>1</v>
          </cell>
          <cell r="Y326">
            <v>1</v>
          </cell>
          <cell r="Z326">
            <v>1</v>
          </cell>
        </row>
        <row r="327">
          <cell r="B327">
            <v>41820</v>
          </cell>
          <cell r="C327">
            <v>0.9499999999999994</v>
          </cell>
          <cell r="D327">
            <v>0.9499999999999994</v>
          </cell>
          <cell r="E327">
            <v>0.9499999999999994</v>
          </cell>
          <cell r="F327">
            <v>0.9499999999999994</v>
          </cell>
          <cell r="G327">
            <v>0.9499999999999994</v>
          </cell>
          <cell r="H327">
            <v>0.9499999999999994</v>
          </cell>
          <cell r="I327">
            <v>0.9499999999999994</v>
          </cell>
          <cell r="J327">
            <v>0.9499999999999994</v>
          </cell>
          <cell r="K327">
            <v>0.9499999999999994</v>
          </cell>
          <cell r="L327">
            <v>0.9499999999999994</v>
          </cell>
          <cell r="M327">
            <v>0.9499999999999994</v>
          </cell>
          <cell r="N327">
            <v>0.9499999999999994</v>
          </cell>
          <cell r="O327">
            <v>1</v>
          </cell>
          <cell r="P327">
            <v>1</v>
          </cell>
          <cell r="Q327">
            <v>1</v>
          </cell>
          <cell r="R327">
            <v>1</v>
          </cell>
          <cell r="S327">
            <v>1</v>
          </cell>
          <cell r="T327">
            <v>1</v>
          </cell>
          <cell r="U327">
            <v>1</v>
          </cell>
          <cell r="V327">
            <v>1</v>
          </cell>
          <cell r="W327">
            <v>1</v>
          </cell>
          <cell r="X327">
            <v>1</v>
          </cell>
          <cell r="Y327">
            <v>1</v>
          </cell>
          <cell r="Z327">
            <v>1</v>
          </cell>
        </row>
        <row r="328">
          <cell r="B328">
            <v>41851</v>
          </cell>
          <cell r="C328">
            <v>0.9499999999999994</v>
          </cell>
          <cell r="D328">
            <v>0.9499999999999994</v>
          </cell>
          <cell r="E328">
            <v>0.9499999999999994</v>
          </cell>
          <cell r="F328">
            <v>0.9499999999999994</v>
          </cell>
          <cell r="G328">
            <v>0.9499999999999994</v>
          </cell>
          <cell r="H328">
            <v>0.9499999999999994</v>
          </cell>
          <cell r="I328">
            <v>0.9499999999999994</v>
          </cell>
          <cell r="J328">
            <v>0.9499999999999994</v>
          </cell>
          <cell r="K328">
            <v>0.9499999999999994</v>
          </cell>
          <cell r="L328">
            <v>0.9499999999999994</v>
          </cell>
          <cell r="M328">
            <v>0.9499999999999994</v>
          </cell>
          <cell r="N328">
            <v>0.9499999999999994</v>
          </cell>
          <cell r="O328">
            <v>1</v>
          </cell>
          <cell r="P328">
            <v>1</v>
          </cell>
          <cell r="Q328">
            <v>1</v>
          </cell>
          <cell r="R328">
            <v>1</v>
          </cell>
          <cell r="S328">
            <v>1</v>
          </cell>
          <cell r="T328">
            <v>1</v>
          </cell>
          <cell r="U328">
            <v>1</v>
          </cell>
          <cell r="V328">
            <v>1</v>
          </cell>
          <cell r="W328">
            <v>1</v>
          </cell>
          <cell r="X328">
            <v>1</v>
          </cell>
          <cell r="Y328">
            <v>1</v>
          </cell>
          <cell r="Z328">
            <v>1</v>
          </cell>
        </row>
        <row r="329">
          <cell r="B329">
            <v>41882</v>
          </cell>
          <cell r="C329">
            <v>0.9499999999999994</v>
          </cell>
          <cell r="D329">
            <v>0.9499999999999994</v>
          </cell>
          <cell r="E329">
            <v>0.9499999999999994</v>
          </cell>
          <cell r="F329">
            <v>0.9499999999999994</v>
          </cell>
          <cell r="G329">
            <v>0.9499999999999994</v>
          </cell>
          <cell r="H329">
            <v>0.9499999999999994</v>
          </cell>
          <cell r="I329">
            <v>0.9499999999999994</v>
          </cell>
          <cell r="J329">
            <v>0.9499999999999994</v>
          </cell>
          <cell r="K329">
            <v>0.9499999999999994</v>
          </cell>
          <cell r="L329">
            <v>0.9499999999999994</v>
          </cell>
          <cell r="M329">
            <v>0.9499999999999994</v>
          </cell>
          <cell r="N329">
            <v>0.9499999999999994</v>
          </cell>
          <cell r="O329">
            <v>1</v>
          </cell>
          <cell r="P329">
            <v>1</v>
          </cell>
          <cell r="Q329">
            <v>1</v>
          </cell>
          <cell r="R329">
            <v>1</v>
          </cell>
          <cell r="S329">
            <v>1</v>
          </cell>
          <cell r="T329">
            <v>1</v>
          </cell>
          <cell r="U329">
            <v>1</v>
          </cell>
          <cell r="V329">
            <v>1</v>
          </cell>
          <cell r="W329">
            <v>1</v>
          </cell>
          <cell r="X329">
            <v>1</v>
          </cell>
          <cell r="Y329">
            <v>1</v>
          </cell>
          <cell r="Z329">
            <v>1</v>
          </cell>
        </row>
        <row r="330">
          <cell r="B330">
            <v>41912</v>
          </cell>
          <cell r="C330">
            <v>0.9499999999999994</v>
          </cell>
          <cell r="D330">
            <v>0.9499999999999994</v>
          </cell>
          <cell r="E330">
            <v>0.9499999999999994</v>
          </cell>
          <cell r="F330">
            <v>0.9499999999999994</v>
          </cell>
          <cell r="G330">
            <v>0.9499999999999994</v>
          </cell>
          <cell r="H330">
            <v>0.9499999999999994</v>
          </cell>
          <cell r="I330">
            <v>0.9499999999999994</v>
          </cell>
          <cell r="J330">
            <v>0.9499999999999994</v>
          </cell>
          <cell r="K330">
            <v>0.9499999999999994</v>
          </cell>
          <cell r="L330">
            <v>0.9499999999999994</v>
          </cell>
          <cell r="M330">
            <v>0.9499999999999994</v>
          </cell>
          <cell r="N330">
            <v>0.9499999999999994</v>
          </cell>
          <cell r="O330">
            <v>1</v>
          </cell>
          <cell r="P330">
            <v>1</v>
          </cell>
          <cell r="Q330">
            <v>1</v>
          </cell>
          <cell r="R330">
            <v>1</v>
          </cell>
          <cell r="S330">
            <v>1</v>
          </cell>
          <cell r="T330">
            <v>1</v>
          </cell>
          <cell r="U330">
            <v>1</v>
          </cell>
          <cell r="V330">
            <v>1</v>
          </cell>
          <cell r="W330">
            <v>1</v>
          </cell>
          <cell r="X330">
            <v>1</v>
          </cell>
          <cell r="Y330">
            <v>1</v>
          </cell>
          <cell r="Z330">
            <v>1</v>
          </cell>
        </row>
        <row r="331">
          <cell r="B331">
            <v>41943</v>
          </cell>
          <cell r="C331">
            <v>0.9499999999999994</v>
          </cell>
          <cell r="D331">
            <v>0.9499999999999994</v>
          </cell>
          <cell r="E331">
            <v>0.9499999999999994</v>
          </cell>
          <cell r="F331">
            <v>0.9499999999999994</v>
          </cell>
          <cell r="G331">
            <v>0.9499999999999994</v>
          </cell>
          <cell r="H331">
            <v>0.9499999999999994</v>
          </cell>
          <cell r="I331">
            <v>0.9499999999999994</v>
          </cell>
          <cell r="J331">
            <v>0.9499999999999994</v>
          </cell>
          <cell r="K331">
            <v>0.9499999999999994</v>
          </cell>
          <cell r="L331">
            <v>0.9499999999999994</v>
          </cell>
          <cell r="M331">
            <v>0.9499999999999994</v>
          </cell>
          <cell r="N331">
            <v>0.9499999999999994</v>
          </cell>
          <cell r="O331">
            <v>1</v>
          </cell>
          <cell r="P331">
            <v>1</v>
          </cell>
          <cell r="Q331">
            <v>1</v>
          </cell>
          <cell r="R331">
            <v>1</v>
          </cell>
          <cell r="S331">
            <v>1</v>
          </cell>
          <cell r="T331">
            <v>1</v>
          </cell>
          <cell r="U331">
            <v>1</v>
          </cell>
          <cell r="V331">
            <v>1</v>
          </cell>
          <cell r="W331">
            <v>1</v>
          </cell>
          <cell r="X331">
            <v>1</v>
          </cell>
          <cell r="Y331">
            <v>1</v>
          </cell>
          <cell r="Z331">
            <v>1</v>
          </cell>
        </row>
        <row r="332">
          <cell r="B332">
            <v>41973</v>
          </cell>
          <cell r="C332">
            <v>0.9499999999999994</v>
          </cell>
          <cell r="D332">
            <v>0.9499999999999994</v>
          </cell>
          <cell r="E332">
            <v>0.9499999999999994</v>
          </cell>
          <cell r="F332">
            <v>0.9499999999999994</v>
          </cell>
          <cell r="G332">
            <v>0.9499999999999994</v>
          </cell>
          <cell r="H332">
            <v>0.9499999999999994</v>
          </cell>
          <cell r="I332">
            <v>0.9499999999999994</v>
          </cell>
          <cell r="J332">
            <v>0.9499999999999994</v>
          </cell>
          <cell r="K332">
            <v>0.9499999999999994</v>
          </cell>
          <cell r="L332">
            <v>0.9499999999999994</v>
          </cell>
          <cell r="M332">
            <v>0.9499999999999994</v>
          </cell>
          <cell r="N332">
            <v>0.9499999999999994</v>
          </cell>
          <cell r="O332">
            <v>1</v>
          </cell>
          <cell r="P332">
            <v>1</v>
          </cell>
          <cell r="Q332">
            <v>1</v>
          </cell>
          <cell r="R332">
            <v>1</v>
          </cell>
          <cell r="S332">
            <v>1</v>
          </cell>
          <cell r="T332">
            <v>1</v>
          </cell>
          <cell r="U332">
            <v>1</v>
          </cell>
          <cell r="V332">
            <v>1</v>
          </cell>
          <cell r="W332">
            <v>1</v>
          </cell>
          <cell r="X332">
            <v>1</v>
          </cell>
          <cell r="Y332">
            <v>1</v>
          </cell>
          <cell r="Z332">
            <v>1</v>
          </cell>
        </row>
        <row r="333">
          <cell r="B333">
            <v>42004</v>
          </cell>
          <cell r="C333">
            <v>0.9499999999999994</v>
          </cell>
          <cell r="D333">
            <v>0.9499999999999994</v>
          </cell>
          <cell r="E333">
            <v>0.9499999999999994</v>
          </cell>
          <cell r="F333">
            <v>0.9499999999999994</v>
          </cell>
          <cell r="G333">
            <v>0.9499999999999994</v>
          </cell>
          <cell r="H333">
            <v>0.9499999999999994</v>
          </cell>
          <cell r="I333">
            <v>0.9499999999999994</v>
          </cell>
          <cell r="J333">
            <v>0.9499999999999994</v>
          </cell>
          <cell r="K333">
            <v>0.9499999999999994</v>
          </cell>
          <cell r="L333">
            <v>0.9499999999999994</v>
          </cell>
          <cell r="M333">
            <v>0.9499999999999994</v>
          </cell>
          <cell r="N333">
            <v>0.9499999999999994</v>
          </cell>
          <cell r="O333">
            <v>1</v>
          </cell>
          <cell r="P333">
            <v>1</v>
          </cell>
          <cell r="Q333">
            <v>1</v>
          </cell>
          <cell r="R333">
            <v>1</v>
          </cell>
          <cell r="S333">
            <v>1</v>
          </cell>
          <cell r="T333">
            <v>1</v>
          </cell>
          <cell r="U333">
            <v>1</v>
          </cell>
          <cell r="V333">
            <v>1</v>
          </cell>
          <cell r="W333">
            <v>1</v>
          </cell>
          <cell r="X333">
            <v>1</v>
          </cell>
          <cell r="Y333">
            <v>1</v>
          </cell>
          <cell r="Z333">
            <v>1</v>
          </cell>
        </row>
        <row r="334">
          <cell r="B334">
            <v>42035</v>
          </cell>
          <cell r="C334">
            <v>0.9499999999999994</v>
          </cell>
          <cell r="D334">
            <v>0.9499999999999994</v>
          </cell>
          <cell r="E334">
            <v>0.9499999999999994</v>
          </cell>
          <cell r="F334">
            <v>0.9499999999999994</v>
          </cell>
          <cell r="G334">
            <v>0.9499999999999994</v>
          </cell>
          <cell r="H334">
            <v>0.9499999999999994</v>
          </cell>
          <cell r="I334">
            <v>0.9499999999999994</v>
          </cell>
          <cell r="J334">
            <v>0.9499999999999994</v>
          </cell>
          <cell r="K334">
            <v>0.9499999999999994</v>
          </cell>
          <cell r="L334">
            <v>0.9499999999999994</v>
          </cell>
          <cell r="M334">
            <v>0.9499999999999994</v>
          </cell>
          <cell r="N334">
            <v>0.9499999999999994</v>
          </cell>
          <cell r="O334">
            <v>1</v>
          </cell>
          <cell r="P334">
            <v>1</v>
          </cell>
          <cell r="Q334">
            <v>1</v>
          </cell>
          <cell r="R334">
            <v>1</v>
          </cell>
          <cell r="S334">
            <v>1</v>
          </cell>
          <cell r="T334">
            <v>1</v>
          </cell>
          <cell r="U334">
            <v>1</v>
          </cell>
          <cell r="V334">
            <v>1</v>
          </cell>
          <cell r="W334">
            <v>1</v>
          </cell>
          <cell r="X334">
            <v>1</v>
          </cell>
          <cell r="Y334">
            <v>1</v>
          </cell>
          <cell r="Z334">
            <v>1</v>
          </cell>
        </row>
        <row r="340">
          <cell r="B340">
            <v>40117</v>
          </cell>
          <cell r="C340">
            <v>0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  <cell r="M340">
            <v>0</v>
          </cell>
          <cell r="N340">
            <v>0</v>
          </cell>
          <cell r="O340">
            <v>0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0</v>
          </cell>
          <cell r="V340">
            <v>0</v>
          </cell>
          <cell r="W340">
            <v>0</v>
          </cell>
          <cell r="X340">
            <v>0</v>
          </cell>
          <cell r="Y340">
            <v>0</v>
          </cell>
          <cell r="Z340">
            <v>0</v>
          </cell>
          <cell r="AA340">
            <v>0</v>
          </cell>
          <cell r="AB340">
            <v>0</v>
          </cell>
          <cell r="AC340">
            <v>0</v>
          </cell>
          <cell r="AD340">
            <v>0</v>
          </cell>
          <cell r="AE340">
            <v>0</v>
          </cell>
          <cell r="AF340">
            <v>0</v>
          </cell>
          <cell r="AG340">
            <v>0</v>
          </cell>
          <cell r="AH340">
            <v>0</v>
          </cell>
          <cell r="AI340">
            <v>0</v>
          </cell>
          <cell r="AJ340">
            <v>0</v>
          </cell>
          <cell r="AK340">
            <v>0</v>
          </cell>
          <cell r="AL340">
            <v>0</v>
          </cell>
          <cell r="AM340">
            <v>0</v>
          </cell>
          <cell r="AN340">
            <v>0</v>
          </cell>
          <cell r="AO340">
            <v>0</v>
          </cell>
        </row>
        <row r="341">
          <cell r="B341">
            <v>40574</v>
          </cell>
          <cell r="C341">
            <v>8.4999999999999992E-2</v>
          </cell>
          <cell r="D341">
            <v>8.4999999999999992E-2</v>
          </cell>
          <cell r="E341">
            <v>8.4999999999999992E-2</v>
          </cell>
          <cell r="F341">
            <v>8.4999999999999992E-2</v>
          </cell>
          <cell r="G341">
            <v>8.4999999999999992E-2</v>
          </cell>
          <cell r="H341">
            <v>8.4999999999999992E-2</v>
          </cell>
          <cell r="I341">
            <v>8.4999999999999992E-2</v>
          </cell>
          <cell r="J341">
            <v>8.4999999999999992E-2</v>
          </cell>
          <cell r="K341">
            <v>8.4999999999999992E-2</v>
          </cell>
          <cell r="L341">
            <v>8.4999999999999992E-2</v>
          </cell>
          <cell r="M341">
            <v>8.4999999999999992E-2</v>
          </cell>
          <cell r="N341">
            <v>8.4999999999999992E-2</v>
          </cell>
          <cell r="O341">
            <v>0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0</v>
          </cell>
          <cell r="V341">
            <v>0</v>
          </cell>
          <cell r="W341">
            <v>0</v>
          </cell>
          <cell r="X341">
            <v>0</v>
          </cell>
          <cell r="Y341">
            <v>0</v>
          </cell>
          <cell r="Z341">
            <v>0</v>
          </cell>
          <cell r="AA341">
            <v>0</v>
          </cell>
          <cell r="AB341">
            <v>0</v>
          </cell>
          <cell r="AC341">
            <v>0</v>
          </cell>
          <cell r="AD341">
            <v>0</v>
          </cell>
          <cell r="AE341">
            <v>0</v>
          </cell>
          <cell r="AF341">
            <v>0</v>
          </cell>
          <cell r="AG341">
            <v>0</v>
          </cell>
          <cell r="AH341">
            <v>0</v>
          </cell>
          <cell r="AI341">
            <v>0</v>
          </cell>
          <cell r="AJ341">
            <v>0</v>
          </cell>
          <cell r="AK341">
            <v>0</v>
          </cell>
          <cell r="AL341">
            <v>0</v>
          </cell>
          <cell r="AM341">
            <v>0</v>
          </cell>
          <cell r="AN341">
            <v>0</v>
          </cell>
          <cell r="AO341">
            <v>0</v>
          </cell>
        </row>
        <row r="342">
          <cell r="B342">
            <v>40602</v>
          </cell>
          <cell r="C342">
            <v>8.4999999999999992E-2</v>
          </cell>
          <cell r="D342">
            <v>8.4999999999999992E-2</v>
          </cell>
          <cell r="E342">
            <v>8.4999999999999992E-2</v>
          </cell>
          <cell r="F342">
            <v>8.4999999999999992E-2</v>
          </cell>
          <cell r="G342">
            <v>8.4999999999999992E-2</v>
          </cell>
          <cell r="H342">
            <v>8.4999999999999992E-2</v>
          </cell>
          <cell r="I342">
            <v>8.4999999999999992E-2</v>
          </cell>
          <cell r="J342">
            <v>8.4999999999999992E-2</v>
          </cell>
          <cell r="K342">
            <v>8.4999999999999992E-2</v>
          </cell>
          <cell r="L342">
            <v>8.4999999999999992E-2</v>
          </cell>
          <cell r="M342">
            <v>8.4999999999999992E-2</v>
          </cell>
          <cell r="N342">
            <v>8.4999999999999992E-2</v>
          </cell>
          <cell r="O342">
            <v>0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0</v>
          </cell>
          <cell r="V342">
            <v>0</v>
          </cell>
          <cell r="W342">
            <v>0</v>
          </cell>
          <cell r="X342">
            <v>0</v>
          </cell>
          <cell r="Y342">
            <v>0</v>
          </cell>
          <cell r="Z342">
            <v>0</v>
          </cell>
          <cell r="AA342">
            <v>0</v>
          </cell>
          <cell r="AB342">
            <v>0</v>
          </cell>
          <cell r="AC342">
            <v>0</v>
          </cell>
          <cell r="AD342">
            <v>0</v>
          </cell>
          <cell r="AE342">
            <v>0</v>
          </cell>
          <cell r="AF342">
            <v>0</v>
          </cell>
          <cell r="AG342">
            <v>0</v>
          </cell>
          <cell r="AH342">
            <v>0</v>
          </cell>
          <cell r="AI342">
            <v>0</v>
          </cell>
          <cell r="AJ342">
            <v>0</v>
          </cell>
          <cell r="AK342">
            <v>0</v>
          </cell>
          <cell r="AL342">
            <v>0</v>
          </cell>
          <cell r="AM342">
            <v>0</v>
          </cell>
          <cell r="AN342">
            <v>0</v>
          </cell>
          <cell r="AO342">
            <v>0</v>
          </cell>
        </row>
        <row r="343">
          <cell r="B343">
            <v>40633</v>
          </cell>
          <cell r="C343">
            <v>8.4999999999999992E-2</v>
          </cell>
          <cell r="D343">
            <v>8.4999999999999992E-2</v>
          </cell>
          <cell r="E343">
            <v>8.4999999999999992E-2</v>
          </cell>
          <cell r="F343">
            <v>8.4999999999999992E-2</v>
          </cell>
          <cell r="G343">
            <v>8.4999999999999992E-2</v>
          </cell>
          <cell r="H343">
            <v>8.4999999999999992E-2</v>
          </cell>
          <cell r="I343">
            <v>8.4999999999999992E-2</v>
          </cell>
          <cell r="J343">
            <v>8.4999999999999992E-2</v>
          </cell>
          <cell r="K343">
            <v>8.4999999999999992E-2</v>
          </cell>
          <cell r="L343">
            <v>8.4999999999999992E-2</v>
          </cell>
          <cell r="M343">
            <v>8.4999999999999992E-2</v>
          </cell>
          <cell r="N343">
            <v>8.4999999999999992E-2</v>
          </cell>
          <cell r="O343">
            <v>0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0</v>
          </cell>
          <cell r="V343">
            <v>0</v>
          </cell>
          <cell r="W343">
            <v>0</v>
          </cell>
          <cell r="X343">
            <v>0</v>
          </cell>
          <cell r="Y343">
            <v>0</v>
          </cell>
          <cell r="Z343">
            <v>0</v>
          </cell>
          <cell r="AA343">
            <v>0</v>
          </cell>
          <cell r="AB343">
            <v>0</v>
          </cell>
          <cell r="AC343">
            <v>0</v>
          </cell>
          <cell r="AD343">
            <v>0</v>
          </cell>
          <cell r="AE343">
            <v>0</v>
          </cell>
          <cell r="AF343">
            <v>0</v>
          </cell>
          <cell r="AG343">
            <v>0</v>
          </cell>
          <cell r="AH343">
            <v>0</v>
          </cell>
          <cell r="AI343">
            <v>0</v>
          </cell>
          <cell r="AJ343">
            <v>0</v>
          </cell>
          <cell r="AK343">
            <v>0</v>
          </cell>
          <cell r="AL343">
            <v>0</v>
          </cell>
          <cell r="AM343">
            <v>0</v>
          </cell>
          <cell r="AN343">
            <v>0</v>
          </cell>
          <cell r="AO343">
            <v>0</v>
          </cell>
        </row>
        <row r="344">
          <cell r="B344">
            <v>40663</v>
          </cell>
          <cell r="C344">
            <v>8.4999999999999992E-2</v>
          </cell>
          <cell r="D344">
            <v>8.4999999999999992E-2</v>
          </cell>
          <cell r="E344">
            <v>8.4999999999999992E-2</v>
          </cell>
          <cell r="F344">
            <v>8.4999999999999992E-2</v>
          </cell>
          <cell r="G344">
            <v>8.4999999999999992E-2</v>
          </cell>
          <cell r="H344">
            <v>8.4999999999999992E-2</v>
          </cell>
          <cell r="I344">
            <v>8.4999999999999992E-2</v>
          </cell>
          <cell r="J344">
            <v>8.4999999999999992E-2</v>
          </cell>
          <cell r="K344">
            <v>8.4999999999999992E-2</v>
          </cell>
          <cell r="L344">
            <v>8.4999999999999992E-2</v>
          </cell>
          <cell r="M344">
            <v>8.4999999999999992E-2</v>
          </cell>
          <cell r="N344">
            <v>8.4999999999999992E-2</v>
          </cell>
          <cell r="O344">
            <v>0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0</v>
          </cell>
          <cell r="V344">
            <v>0</v>
          </cell>
          <cell r="W344">
            <v>0</v>
          </cell>
          <cell r="X344">
            <v>0</v>
          </cell>
          <cell r="Y344">
            <v>0</v>
          </cell>
          <cell r="Z344">
            <v>0</v>
          </cell>
          <cell r="AA344">
            <v>0</v>
          </cell>
          <cell r="AB344">
            <v>0</v>
          </cell>
          <cell r="AC344">
            <v>0</v>
          </cell>
          <cell r="AD344">
            <v>0</v>
          </cell>
          <cell r="AE344">
            <v>0</v>
          </cell>
          <cell r="AF344">
            <v>0</v>
          </cell>
          <cell r="AG344">
            <v>0</v>
          </cell>
          <cell r="AH344">
            <v>0</v>
          </cell>
          <cell r="AI344">
            <v>0</v>
          </cell>
          <cell r="AJ344">
            <v>0</v>
          </cell>
          <cell r="AK344">
            <v>0</v>
          </cell>
          <cell r="AL344">
            <v>0</v>
          </cell>
          <cell r="AM344">
            <v>0</v>
          </cell>
          <cell r="AN344">
            <v>0</v>
          </cell>
          <cell r="AO344">
            <v>0</v>
          </cell>
        </row>
        <row r="345">
          <cell r="B345">
            <v>40694</v>
          </cell>
          <cell r="C345">
            <v>8.4999999999999992E-2</v>
          </cell>
          <cell r="D345">
            <v>8.4999999999999992E-2</v>
          </cell>
          <cell r="E345">
            <v>8.4999999999999992E-2</v>
          </cell>
          <cell r="F345">
            <v>8.4999999999999992E-2</v>
          </cell>
          <cell r="G345">
            <v>8.4999999999999992E-2</v>
          </cell>
          <cell r="H345">
            <v>8.4999999999999992E-2</v>
          </cell>
          <cell r="I345">
            <v>8.4999999999999992E-2</v>
          </cell>
          <cell r="J345">
            <v>8.4999999999999992E-2</v>
          </cell>
          <cell r="K345">
            <v>8.4999999999999992E-2</v>
          </cell>
          <cell r="L345">
            <v>8.4999999999999992E-2</v>
          </cell>
          <cell r="M345">
            <v>8.4999999999999992E-2</v>
          </cell>
          <cell r="N345">
            <v>8.4999999999999992E-2</v>
          </cell>
          <cell r="O345">
            <v>0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0</v>
          </cell>
          <cell r="V345">
            <v>0</v>
          </cell>
          <cell r="W345">
            <v>0</v>
          </cell>
          <cell r="X345">
            <v>0</v>
          </cell>
          <cell r="Y345">
            <v>0</v>
          </cell>
          <cell r="Z345">
            <v>0</v>
          </cell>
          <cell r="AA345">
            <v>0</v>
          </cell>
          <cell r="AB345">
            <v>0</v>
          </cell>
          <cell r="AC345">
            <v>0</v>
          </cell>
          <cell r="AD345">
            <v>0</v>
          </cell>
          <cell r="AE345">
            <v>0</v>
          </cell>
          <cell r="AF345">
            <v>0</v>
          </cell>
          <cell r="AG345">
            <v>0</v>
          </cell>
          <cell r="AH345">
            <v>0</v>
          </cell>
          <cell r="AI345">
            <v>0</v>
          </cell>
          <cell r="AJ345">
            <v>0</v>
          </cell>
          <cell r="AK345">
            <v>0</v>
          </cell>
          <cell r="AL345">
            <v>0</v>
          </cell>
          <cell r="AM345">
            <v>0</v>
          </cell>
          <cell r="AN345">
            <v>0</v>
          </cell>
          <cell r="AO345">
            <v>0</v>
          </cell>
        </row>
        <row r="346">
          <cell r="B346">
            <v>40724</v>
          </cell>
          <cell r="C346">
            <v>8.4999999999999992E-2</v>
          </cell>
          <cell r="D346">
            <v>8.4999999999999992E-2</v>
          </cell>
          <cell r="E346">
            <v>8.4999999999999992E-2</v>
          </cell>
          <cell r="F346">
            <v>8.4999999999999992E-2</v>
          </cell>
          <cell r="G346">
            <v>8.4999999999999992E-2</v>
          </cell>
          <cell r="H346">
            <v>8.4999999999999992E-2</v>
          </cell>
          <cell r="I346">
            <v>8.4999999999999992E-2</v>
          </cell>
          <cell r="J346">
            <v>8.4999999999999992E-2</v>
          </cell>
          <cell r="K346">
            <v>8.4999999999999992E-2</v>
          </cell>
          <cell r="L346">
            <v>8.4999999999999992E-2</v>
          </cell>
          <cell r="M346">
            <v>8.4999999999999992E-2</v>
          </cell>
          <cell r="N346">
            <v>8.4999999999999992E-2</v>
          </cell>
          <cell r="O346">
            <v>0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0</v>
          </cell>
          <cell r="V346">
            <v>0</v>
          </cell>
          <cell r="W346">
            <v>0</v>
          </cell>
          <cell r="X346">
            <v>0</v>
          </cell>
          <cell r="Y346">
            <v>0</v>
          </cell>
          <cell r="Z346">
            <v>0</v>
          </cell>
          <cell r="AA346">
            <v>0</v>
          </cell>
          <cell r="AB346">
            <v>0</v>
          </cell>
          <cell r="AC346">
            <v>0</v>
          </cell>
          <cell r="AD346">
            <v>0</v>
          </cell>
          <cell r="AE346">
            <v>0</v>
          </cell>
          <cell r="AF346">
            <v>0</v>
          </cell>
          <cell r="AG346">
            <v>0</v>
          </cell>
          <cell r="AH346">
            <v>0</v>
          </cell>
          <cell r="AI346">
            <v>0</v>
          </cell>
          <cell r="AJ346">
            <v>0</v>
          </cell>
          <cell r="AK346">
            <v>0</v>
          </cell>
          <cell r="AL346">
            <v>0</v>
          </cell>
          <cell r="AM346">
            <v>0</v>
          </cell>
          <cell r="AN346">
            <v>0</v>
          </cell>
          <cell r="AO346">
            <v>0</v>
          </cell>
        </row>
        <row r="347">
          <cell r="B347">
            <v>40755</v>
          </cell>
          <cell r="C347">
            <v>8.4999999999999992E-2</v>
          </cell>
          <cell r="D347">
            <v>8.4999999999999992E-2</v>
          </cell>
          <cell r="E347">
            <v>8.4999999999999992E-2</v>
          </cell>
          <cell r="F347">
            <v>8.4999999999999992E-2</v>
          </cell>
          <cell r="G347">
            <v>8.4999999999999992E-2</v>
          </cell>
          <cell r="H347">
            <v>8.4999999999999992E-2</v>
          </cell>
          <cell r="I347">
            <v>8.4999999999999992E-2</v>
          </cell>
          <cell r="J347">
            <v>8.4999999999999992E-2</v>
          </cell>
          <cell r="K347">
            <v>8.4999999999999992E-2</v>
          </cell>
          <cell r="L347">
            <v>8.4999999999999992E-2</v>
          </cell>
          <cell r="M347">
            <v>8.4999999999999992E-2</v>
          </cell>
          <cell r="N347">
            <v>8.4999999999999992E-2</v>
          </cell>
          <cell r="O347">
            <v>0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0</v>
          </cell>
          <cell r="V347">
            <v>0</v>
          </cell>
          <cell r="W347">
            <v>0</v>
          </cell>
          <cell r="X347">
            <v>0</v>
          </cell>
          <cell r="Y347">
            <v>0</v>
          </cell>
          <cell r="Z347">
            <v>0</v>
          </cell>
          <cell r="AA347">
            <v>0</v>
          </cell>
          <cell r="AB347">
            <v>0</v>
          </cell>
          <cell r="AC347">
            <v>0</v>
          </cell>
          <cell r="AD347">
            <v>0</v>
          </cell>
          <cell r="AE347">
            <v>0</v>
          </cell>
          <cell r="AF347">
            <v>0</v>
          </cell>
          <cell r="AG347">
            <v>0</v>
          </cell>
          <cell r="AH347">
            <v>0</v>
          </cell>
          <cell r="AI347">
            <v>0</v>
          </cell>
          <cell r="AJ347">
            <v>0</v>
          </cell>
          <cell r="AK347">
            <v>0</v>
          </cell>
          <cell r="AL347">
            <v>0</v>
          </cell>
          <cell r="AM347">
            <v>0</v>
          </cell>
          <cell r="AN347">
            <v>0</v>
          </cell>
          <cell r="AO347">
            <v>0</v>
          </cell>
        </row>
        <row r="348">
          <cell r="B348">
            <v>40786</v>
          </cell>
          <cell r="C348">
            <v>8.4999999999999992E-2</v>
          </cell>
          <cell r="D348">
            <v>8.4999999999999992E-2</v>
          </cell>
          <cell r="E348">
            <v>8.4999999999999992E-2</v>
          </cell>
          <cell r="F348">
            <v>8.4999999999999992E-2</v>
          </cell>
          <cell r="G348">
            <v>8.4999999999999992E-2</v>
          </cell>
          <cell r="H348">
            <v>8.4999999999999992E-2</v>
          </cell>
          <cell r="I348">
            <v>8.4999999999999992E-2</v>
          </cell>
          <cell r="J348">
            <v>8.4999999999999992E-2</v>
          </cell>
          <cell r="K348">
            <v>8.4999999999999992E-2</v>
          </cell>
          <cell r="L348">
            <v>8.4999999999999992E-2</v>
          </cell>
          <cell r="M348">
            <v>8.4999999999999992E-2</v>
          </cell>
          <cell r="N348">
            <v>8.4999999999999992E-2</v>
          </cell>
          <cell r="O348">
            <v>0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0</v>
          </cell>
          <cell r="V348">
            <v>0</v>
          </cell>
          <cell r="W348">
            <v>0</v>
          </cell>
          <cell r="X348">
            <v>0</v>
          </cell>
          <cell r="Y348">
            <v>0</v>
          </cell>
          <cell r="Z348">
            <v>0</v>
          </cell>
          <cell r="AA348">
            <v>0</v>
          </cell>
          <cell r="AB348">
            <v>0</v>
          </cell>
          <cell r="AC348">
            <v>0</v>
          </cell>
          <cell r="AD348">
            <v>0</v>
          </cell>
          <cell r="AE348">
            <v>0</v>
          </cell>
          <cell r="AF348">
            <v>0</v>
          </cell>
          <cell r="AG348">
            <v>0</v>
          </cell>
          <cell r="AH348">
            <v>0</v>
          </cell>
          <cell r="AI348">
            <v>0</v>
          </cell>
          <cell r="AJ348">
            <v>0</v>
          </cell>
          <cell r="AK348">
            <v>0</v>
          </cell>
          <cell r="AL348">
            <v>0</v>
          </cell>
          <cell r="AM348">
            <v>0</v>
          </cell>
          <cell r="AN348">
            <v>0</v>
          </cell>
          <cell r="AO348">
            <v>0</v>
          </cell>
        </row>
        <row r="349">
          <cell r="B349">
            <v>40816</v>
          </cell>
          <cell r="C349">
            <v>8.4999999999999992E-2</v>
          </cell>
          <cell r="D349">
            <v>8.4999999999999992E-2</v>
          </cell>
          <cell r="E349">
            <v>8.4999999999999992E-2</v>
          </cell>
          <cell r="F349">
            <v>8.4999999999999992E-2</v>
          </cell>
          <cell r="G349">
            <v>8.4999999999999992E-2</v>
          </cell>
          <cell r="H349">
            <v>8.4999999999999992E-2</v>
          </cell>
          <cell r="I349">
            <v>8.4999999999999992E-2</v>
          </cell>
          <cell r="J349">
            <v>8.4999999999999992E-2</v>
          </cell>
          <cell r="K349">
            <v>8.4999999999999992E-2</v>
          </cell>
          <cell r="L349">
            <v>8.4999999999999992E-2</v>
          </cell>
          <cell r="M349">
            <v>8.4999999999999992E-2</v>
          </cell>
          <cell r="N349">
            <v>8.4999999999999992E-2</v>
          </cell>
          <cell r="O349">
            <v>0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0</v>
          </cell>
          <cell r="V349">
            <v>0</v>
          </cell>
          <cell r="W349">
            <v>0</v>
          </cell>
          <cell r="X349">
            <v>0</v>
          </cell>
          <cell r="Y349">
            <v>0</v>
          </cell>
          <cell r="Z349">
            <v>0</v>
          </cell>
          <cell r="AA349">
            <v>0</v>
          </cell>
          <cell r="AB349">
            <v>0</v>
          </cell>
          <cell r="AC349">
            <v>0</v>
          </cell>
          <cell r="AD349">
            <v>0</v>
          </cell>
          <cell r="AE349">
            <v>0</v>
          </cell>
          <cell r="AF349">
            <v>0</v>
          </cell>
          <cell r="AG349">
            <v>0</v>
          </cell>
          <cell r="AH349">
            <v>0</v>
          </cell>
          <cell r="AI349">
            <v>0</v>
          </cell>
          <cell r="AJ349">
            <v>0</v>
          </cell>
          <cell r="AK349">
            <v>0</v>
          </cell>
          <cell r="AL349">
            <v>0</v>
          </cell>
          <cell r="AM349">
            <v>0</v>
          </cell>
          <cell r="AN349">
            <v>0</v>
          </cell>
          <cell r="AO349">
            <v>0</v>
          </cell>
        </row>
        <row r="350">
          <cell r="B350">
            <v>40847</v>
          </cell>
          <cell r="C350">
            <v>8.4999999999999992E-2</v>
          </cell>
          <cell r="D350">
            <v>8.4999999999999992E-2</v>
          </cell>
          <cell r="E350">
            <v>8.4999999999999992E-2</v>
          </cell>
          <cell r="F350">
            <v>8.4999999999999992E-2</v>
          </cell>
          <cell r="G350">
            <v>8.4999999999999992E-2</v>
          </cell>
          <cell r="H350">
            <v>8.4999999999999992E-2</v>
          </cell>
          <cell r="I350">
            <v>8.4999999999999992E-2</v>
          </cell>
          <cell r="J350">
            <v>8.4999999999999992E-2</v>
          </cell>
          <cell r="K350">
            <v>8.4999999999999992E-2</v>
          </cell>
          <cell r="L350">
            <v>8.4999999999999992E-2</v>
          </cell>
          <cell r="M350">
            <v>8.4999999999999992E-2</v>
          </cell>
          <cell r="N350">
            <v>8.4999999999999992E-2</v>
          </cell>
          <cell r="O350">
            <v>0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0</v>
          </cell>
          <cell r="V350">
            <v>0</v>
          </cell>
          <cell r="W350">
            <v>0</v>
          </cell>
          <cell r="X350">
            <v>0</v>
          </cell>
          <cell r="Y350">
            <v>0</v>
          </cell>
          <cell r="Z350">
            <v>0</v>
          </cell>
          <cell r="AA350">
            <v>0</v>
          </cell>
          <cell r="AB350">
            <v>0</v>
          </cell>
          <cell r="AC350">
            <v>0</v>
          </cell>
          <cell r="AD350">
            <v>0</v>
          </cell>
          <cell r="AE350">
            <v>0</v>
          </cell>
          <cell r="AF350">
            <v>0</v>
          </cell>
          <cell r="AG350">
            <v>0</v>
          </cell>
          <cell r="AH350">
            <v>0</v>
          </cell>
          <cell r="AI350">
            <v>0</v>
          </cell>
          <cell r="AJ350">
            <v>0</v>
          </cell>
          <cell r="AK350">
            <v>0</v>
          </cell>
          <cell r="AL350">
            <v>0</v>
          </cell>
          <cell r="AM350">
            <v>0</v>
          </cell>
          <cell r="AN350">
            <v>0</v>
          </cell>
          <cell r="AO350">
            <v>0</v>
          </cell>
        </row>
        <row r="351">
          <cell r="B351">
            <v>40877</v>
          </cell>
          <cell r="C351">
            <v>4.1666666666666701E-3</v>
          </cell>
          <cell r="D351">
            <v>4.1666666666666701E-3</v>
          </cell>
          <cell r="E351">
            <v>4.1666666666666701E-3</v>
          </cell>
          <cell r="F351">
            <v>4.1666666666666701E-3</v>
          </cell>
          <cell r="G351">
            <v>4.1666666666666701E-3</v>
          </cell>
          <cell r="H351">
            <v>4.1666666666666701E-3</v>
          </cell>
          <cell r="I351">
            <v>4.1666666666666701E-3</v>
          </cell>
          <cell r="J351">
            <v>4.1666666666666701E-3</v>
          </cell>
          <cell r="K351">
            <v>4.1666666666666701E-3</v>
          </cell>
          <cell r="L351">
            <v>4.1666666666666701E-3</v>
          </cell>
          <cell r="M351">
            <v>4.1666666666666701E-3</v>
          </cell>
          <cell r="N351">
            <v>4.1666666666666701E-3</v>
          </cell>
          <cell r="O351">
            <v>0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0</v>
          </cell>
          <cell r="V351">
            <v>0</v>
          </cell>
          <cell r="W351">
            <v>0</v>
          </cell>
          <cell r="X351">
            <v>0</v>
          </cell>
          <cell r="Y351">
            <v>0</v>
          </cell>
          <cell r="Z351">
            <v>0</v>
          </cell>
          <cell r="AA351">
            <v>0</v>
          </cell>
          <cell r="AB351">
            <v>0</v>
          </cell>
          <cell r="AC351">
            <v>0</v>
          </cell>
          <cell r="AD351">
            <v>0</v>
          </cell>
          <cell r="AE351">
            <v>0</v>
          </cell>
          <cell r="AF351">
            <v>0</v>
          </cell>
          <cell r="AG351">
            <v>0</v>
          </cell>
          <cell r="AH351">
            <v>0</v>
          </cell>
          <cell r="AI351">
            <v>0</v>
          </cell>
          <cell r="AJ351">
            <v>0</v>
          </cell>
          <cell r="AK351">
            <v>0</v>
          </cell>
          <cell r="AL351">
            <v>0</v>
          </cell>
          <cell r="AM351">
            <v>0</v>
          </cell>
          <cell r="AN351">
            <v>0</v>
          </cell>
          <cell r="AO351">
            <v>0</v>
          </cell>
        </row>
        <row r="352">
          <cell r="B352">
            <v>40908</v>
          </cell>
          <cell r="C352">
            <v>4.1666666666666701E-3</v>
          </cell>
          <cell r="D352">
            <v>4.1666666666666701E-3</v>
          </cell>
          <cell r="E352">
            <v>4.1666666666666701E-3</v>
          </cell>
          <cell r="F352">
            <v>4.1666666666666701E-3</v>
          </cell>
          <cell r="G352">
            <v>4.1666666666666701E-3</v>
          </cell>
          <cell r="H352">
            <v>4.1666666666666701E-3</v>
          </cell>
          <cell r="I352">
            <v>4.1666666666666701E-3</v>
          </cell>
          <cell r="J352">
            <v>4.1666666666666701E-3</v>
          </cell>
          <cell r="K352">
            <v>4.1666666666666701E-3</v>
          </cell>
          <cell r="L352">
            <v>4.1666666666666701E-3</v>
          </cell>
          <cell r="M352">
            <v>4.1666666666666701E-3</v>
          </cell>
          <cell r="N352">
            <v>4.1666666666666701E-3</v>
          </cell>
          <cell r="O352">
            <v>0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0</v>
          </cell>
          <cell r="V352">
            <v>0</v>
          </cell>
          <cell r="W352">
            <v>0</v>
          </cell>
          <cell r="X352">
            <v>0</v>
          </cell>
          <cell r="Y352">
            <v>0</v>
          </cell>
          <cell r="Z352">
            <v>0</v>
          </cell>
          <cell r="AA352">
            <v>0</v>
          </cell>
          <cell r="AB352">
            <v>0</v>
          </cell>
          <cell r="AC352">
            <v>0</v>
          </cell>
          <cell r="AD352">
            <v>0</v>
          </cell>
          <cell r="AE352">
            <v>0</v>
          </cell>
          <cell r="AF352">
            <v>0</v>
          </cell>
          <cell r="AG352">
            <v>0</v>
          </cell>
          <cell r="AH352">
            <v>0</v>
          </cell>
          <cell r="AI352">
            <v>0</v>
          </cell>
          <cell r="AJ352">
            <v>0</v>
          </cell>
          <cell r="AK352">
            <v>0</v>
          </cell>
          <cell r="AL352">
            <v>0</v>
          </cell>
          <cell r="AM352">
            <v>0</v>
          </cell>
          <cell r="AN352">
            <v>0</v>
          </cell>
          <cell r="AO352">
            <v>0</v>
          </cell>
        </row>
        <row r="353">
          <cell r="B353">
            <v>40939</v>
          </cell>
          <cell r="C353">
            <v>4.1666666666666701E-3</v>
          </cell>
          <cell r="D353">
            <v>4.1666666666666701E-3</v>
          </cell>
          <cell r="E353">
            <v>4.1666666666666701E-3</v>
          </cell>
          <cell r="F353">
            <v>4.1666666666666701E-3</v>
          </cell>
          <cell r="G353">
            <v>4.1666666666666701E-3</v>
          </cell>
          <cell r="H353">
            <v>4.1666666666666701E-3</v>
          </cell>
          <cell r="I353">
            <v>4.1666666666666701E-3</v>
          </cell>
          <cell r="J353">
            <v>4.1666666666666701E-3</v>
          </cell>
          <cell r="K353">
            <v>4.1666666666666701E-3</v>
          </cell>
          <cell r="L353">
            <v>4.1666666666666701E-3</v>
          </cell>
          <cell r="M353">
            <v>4.1666666666666701E-3</v>
          </cell>
          <cell r="N353">
            <v>4.1666666666666701E-3</v>
          </cell>
          <cell r="O353">
            <v>0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0</v>
          </cell>
          <cell r="V353">
            <v>0</v>
          </cell>
          <cell r="W353">
            <v>0</v>
          </cell>
          <cell r="X353">
            <v>0</v>
          </cell>
          <cell r="Y353">
            <v>0</v>
          </cell>
          <cell r="Z353">
            <v>0</v>
          </cell>
          <cell r="AA353">
            <v>0</v>
          </cell>
          <cell r="AB353">
            <v>0</v>
          </cell>
          <cell r="AC353">
            <v>0</v>
          </cell>
          <cell r="AD353">
            <v>0</v>
          </cell>
          <cell r="AE353">
            <v>0</v>
          </cell>
          <cell r="AF353">
            <v>0</v>
          </cell>
          <cell r="AG353">
            <v>0</v>
          </cell>
          <cell r="AH353">
            <v>0</v>
          </cell>
          <cell r="AI353">
            <v>0</v>
          </cell>
          <cell r="AJ353">
            <v>0</v>
          </cell>
          <cell r="AK353">
            <v>0</v>
          </cell>
          <cell r="AL353">
            <v>0</v>
          </cell>
          <cell r="AM353">
            <v>0</v>
          </cell>
          <cell r="AN353">
            <v>0</v>
          </cell>
          <cell r="AO353">
            <v>0</v>
          </cell>
        </row>
        <row r="354">
          <cell r="B354">
            <v>40968</v>
          </cell>
          <cell r="C354">
            <v>4.1666666666666701E-3</v>
          </cell>
          <cell r="D354">
            <v>4.1666666666666701E-3</v>
          </cell>
          <cell r="E354">
            <v>4.1666666666666701E-3</v>
          </cell>
          <cell r="F354">
            <v>4.1666666666666701E-3</v>
          </cell>
          <cell r="G354">
            <v>4.1666666666666701E-3</v>
          </cell>
          <cell r="H354">
            <v>4.1666666666666701E-3</v>
          </cell>
          <cell r="I354">
            <v>4.1666666666666701E-3</v>
          </cell>
          <cell r="J354">
            <v>4.1666666666666701E-3</v>
          </cell>
          <cell r="K354">
            <v>4.1666666666666701E-3</v>
          </cell>
          <cell r="L354">
            <v>4.1666666666666701E-3</v>
          </cell>
          <cell r="M354">
            <v>4.1666666666666701E-3</v>
          </cell>
          <cell r="N354">
            <v>4.1666666666666701E-3</v>
          </cell>
          <cell r="O354">
            <v>0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0</v>
          </cell>
          <cell r="V354">
            <v>0</v>
          </cell>
          <cell r="W354">
            <v>0</v>
          </cell>
          <cell r="X354">
            <v>0</v>
          </cell>
          <cell r="Y354">
            <v>0</v>
          </cell>
          <cell r="Z354">
            <v>0</v>
          </cell>
          <cell r="AA354">
            <v>0</v>
          </cell>
          <cell r="AB354">
            <v>0</v>
          </cell>
          <cell r="AC354">
            <v>0</v>
          </cell>
          <cell r="AD354">
            <v>0</v>
          </cell>
          <cell r="AE354">
            <v>0</v>
          </cell>
          <cell r="AF354">
            <v>0</v>
          </cell>
          <cell r="AG354">
            <v>0</v>
          </cell>
          <cell r="AH354">
            <v>0</v>
          </cell>
          <cell r="AI354">
            <v>0</v>
          </cell>
          <cell r="AJ354">
            <v>0</v>
          </cell>
          <cell r="AK354">
            <v>0</v>
          </cell>
          <cell r="AL354">
            <v>0</v>
          </cell>
          <cell r="AM354">
            <v>0</v>
          </cell>
          <cell r="AN354">
            <v>0</v>
          </cell>
          <cell r="AO354">
            <v>0</v>
          </cell>
        </row>
        <row r="355">
          <cell r="B355">
            <v>40999</v>
          </cell>
          <cell r="C355">
            <v>4.1666666666666701E-3</v>
          </cell>
          <cell r="D355">
            <v>4.1666666666666701E-3</v>
          </cell>
          <cell r="E355">
            <v>4.1666666666666701E-3</v>
          </cell>
          <cell r="F355">
            <v>4.1666666666666701E-3</v>
          </cell>
          <cell r="G355">
            <v>4.1666666666666701E-3</v>
          </cell>
          <cell r="H355">
            <v>4.1666666666666701E-3</v>
          </cell>
          <cell r="I355">
            <v>4.1666666666666701E-3</v>
          </cell>
          <cell r="J355">
            <v>4.1666666666666701E-3</v>
          </cell>
          <cell r="K355">
            <v>4.1666666666666701E-3</v>
          </cell>
          <cell r="L355">
            <v>4.1666666666666701E-3</v>
          </cell>
          <cell r="M355">
            <v>4.1666666666666701E-3</v>
          </cell>
          <cell r="N355">
            <v>4.1666666666666701E-3</v>
          </cell>
          <cell r="O355">
            <v>0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0</v>
          </cell>
          <cell r="V355">
            <v>0</v>
          </cell>
          <cell r="W355">
            <v>0</v>
          </cell>
          <cell r="X355">
            <v>0</v>
          </cell>
          <cell r="Y355">
            <v>0</v>
          </cell>
          <cell r="Z355">
            <v>0</v>
          </cell>
          <cell r="AA355">
            <v>0</v>
          </cell>
          <cell r="AB355">
            <v>0</v>
          </cell>
          <cell r="AC355">
            <v>0</v>
          </cell>
          <cell r="AD355">
            <v>0</v>
          </cell>
          <cell r="AE355">
            <v>0</v>
          </cell>
          <cell r="AF355">
            <v>0</v>
          </cell>
          <cell r="AG355">
            <v>0</v>
          </cell>
          <cell r="AH355">
            <v>0</v>
          </cell>
          <cell r="AI355">
            <v>0</v>
          </cell>
          <cell r="AJ355">
            <v>0</v>
          </cell>
          <cell r="AK355">
            <v>0</v>
          </cell>
          <cell r="AL355">
            <v>0</v>
          </cell>
          <cell r="AM355">
            <v>0</v>
          </cell>
          <cell r="AN355">
            <v>0</v>
          </cell>
          <cell r="AO355">
            <v>0</v>
          </cell>
        </row>
        <row r="356">
          <cell r="B356">
            <v>41029</v>
          </cell>
          <cell r="C356">
            <v>4.1666666666666701E-3</v>
          </cell>
          <cell r="D356">
            <v>4.1666666666666701E-3</v>
          </cell>
          <cell r="E356">
            <v>4.1666666666666701E-3</v>
          </cell>
          <cell r="F356">
            <v>4.1666666666666701E-3</v>
          </cell>
          <cell r="G356">
            <v>4.1666666666666701E-3</v>
          </cell>
          <cell r="H356">
            <v>4.1666666666666701E-3</v>
          </cell>
          <cell r="I356">
            <v>4.1666666666666701E-3</v>
          </cell>
          <cell r="J356">
            <v>4.1666666666666701E-3</v>
          </cell>
          <cell r="K356">
            <v>4.1666666666666701E-3</v>
          </cell>
          <cell r="L356">
            <v>4.1666666666666701E-3</v>
          </cell>
          <cell r="M356">
            <v>4.1666666666666701E-3</v>
          </cell>
          <cell r="N356">
            <v>4.1666666666666701E-3</v>
          </cell>
          <cell r="O356">
            <v>0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0</v>
          </cell>
          <cell r="V356">
            <v>0</v>
          </cell>
          <cell r="W356">
            <v>0</v>
          </cell>
          <cell r="X356">
            <v>0</v>
          </cell>
          <cell r="Y356">
            <v>0</v>
          </cell>
          <cell r="Z356">
            <v>0</v>
          </cell>
          <cell r="AA356">
            <v>0</v>
          </cell>
          <cell r="AB356">
            <v>0</v>
          </cell>
          <cell r="AC356">
            <v>0</v>
          </cell>
          <cell r="AD356">
            <v>0</v>
          </cell>
          <cell r="AE356">
            <v>0</v>
          </cell>
          <cell r="AF356">
            <v>0</v>
          </cell>
          <cell r="AG356">
            <v>0</v>
          </cell>
          <cell r="AH356">
            <v>0</v>
          </cell>
          <cell r="AI356">
            <v>0</v>
          </cell>
          <cell r="AJ356">
            <v>0</v>
          </cell>
          <cell r="AK356">
            <v>0</v>
          </cell>
          <cell r="AL356">
            <v>0</v>
          </cell>
          <cell r="AM356">
            <v>0</v>
          </cell>
          <cell r="AN356">
            <v>0</v>
          </cell>
          <cell r="AO356">
            <v>0</v>
          </cell>
        </row>
        <row r="357">
          <cell r="B357">
            <v>41060</v>
          </cell>
          <cell r="C357">
            <v>4.1666666666666701E-3</v>
          </cell>
          <cell r="D357">
            <v>4.1666666666666701E-3</v>
          </cell>
          <cell r="E357">
            <v>4.1666666666666701E-3</v>
          </cell>
          <cell r="F357">
            <v>4.1666666666666701E-3</v>
          </cell>
          <cell r="G357">
            <v>4.1666666666666701E-3</v>
          </cell>
          <cell r="H357">
            <v>4.1666666666666701E-3</v>
          </cell>
          <cell r="I357">
            <v>4.1666666666666701E-3</v>
          </cell>
          <cell r="J357">
            <v>4.1666666666666701E-3</v>
          </cell>
          <cell r="K357">
            <v>4.1666666666666701E-3</v>
          </cell>
          <cell r="L357">
            <v>4.1666666666666701E-3</v>
          </cell>
          <cell r="M357">
            <v>4.1666666666666701E-3</v>
          </cell>
          <cell r="N357">
            <v>4.1666666666666701E-3</v>
          </cell>
          <cell r="O357">
            <v>0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0</v>
          </cell>
          <cell r="V357">
            <v>0</v>
          </cell>
          <cell r="W357">
            <v>0</v>
          </cell>
          <cell r="X357">
            <v>0</v>
          </cell>
          <cell r="Y357">
            <v>0</v>
          </cell>
          <cell r="Z357">
            <v>0</v>
          </cell>
          <cell r="AA357">
            <v>0</v>
          </cell>
          <cell r="AB357">
            <v>0</v>
          </cell>
          <cell r="AC357">
            <v>0</v>
          </cell>
          <cell r="AD357">
            <v>0</v>
          </cell>
          <cell r="AE357">
            <v>0</v>
          </cell>
          <cell r="AF357">
            <v>0</v>
          </cell>
          <cell r="AG357">
            <v>0</v>
          </cell>
          <cell r="AH357">
            <v>0</v>
          </cell>
          <cell r="AI357">
            <v>0</v>
          </cell>
          <cell r="AJ357">
            <v>0</v>
          </cell>
          <cell r="AK357">
            <v>0</v>
          </cell>
          <cell r="AL357">
            <v>0</v>
          </cell>
          <cell r="AM357">
            <v>0</v>
          </cell>
          <cell r="AN357">
            <v>0</v>
          </cell>
          <cell r="AO357">
            <v>0</v>
          </cell>
        </row>
        <row r="358">
          <cell r="B358">
            <v>41090</v>
          </cell>
          <cell r="C358">
            <v>4.1666666666666701E-3</v>
          </cell>
          <cell r="D358">
            <v>4.1666666666666701E-3</v>
          </cell>
          <cell r="E358">
            <v>4.1666666666666701E-3</v>
          </cell>
          <cell r="F358">
            <v>4.1666666666666701E-3</v>
          </cell>
          <cell r="G358">
            <v>4.1666666666666701E-3</v>
          </cell>
          <cell r="H358">
            <v>4.1666666666666701E-3</v>
          </cell>
          <cell r="I358">
            <v>4.1666666666666701E-3</v>
          </cell>
          <cell r="J358">
            <v>4.1666666666666701E-3</v>
          </cell>
          <cell r="K358">
            <v>4.1666666666666701E-3</v>
          </cell>
          <cell r="L358">
            <v>4.1666666666666701E-3</v>
          </cell>
          <cell r="M358">
            <v>4.1666666666666701E-3</v>
          </cell>
          <cell r="N358">
            <v>4.1666666666666701E-3</v>
          </cell>
          <cell r="O358">
            <v>0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0</v>
          </cell>
          <cell r="V358">
            <v>0</v>
          </cell>
          <cell r="W358">
            <v>0</v>
          </cell>
          <cell r="X358">
            <v>0</v>
          </cell>
          <cell r="Y358">
            <v>0</v>
          </cell>
          <cell r="Z358">
            <v>0</v>
          </cell>
          <cell r="AA358">
            <v>0</v>
          </cell>
          <cell r="AB358">
            <v>0</v>
          </cell>
          <cell r="AC358">
            <v>0</v>
          </cell>
          <cell r="AD358">
            <v>0</v>
          </cell>
          <cell r="AE358">
            <v>0</v>
          </cell>
          <cell r="AF358">
            <v>0</v>
          </cell>
          <cell r="AG358">
            <v>0</v>
          </cell>
          <cell r="AH358">
            <v>0</v>
          </cell>
          <cell r="AI358">
            <v>0</v>
          </cell>
          <cell r="AJ358">
            <v>0</v>
          </cell>
          <cell r="AK358">
            <v>0</v>
          </cell>
          <cell r="AL358">
            <v>0</v>
          </cell>
          <cell r="AM358">
            <v>0</v>
          </cell>
          <cell r="AN358">
            <v>0</v>
          </cell>
          <cell r="AO358">
            <v>0</v>
          </cell>
        </row>
        <row r="359">
          <cell r="B359">
            <v>41121</v>
          </cell>
          <cell r="C359">
            <v>4.1666666666666701E-3</v>
          </cell>
          <cell r="D359">
            <v>4.1666666666666701E-3</v>
          </cell>
          <cell r="E359">
            <v>4.1666666666666701E-3</v>
          </cell>
          <cell r="F359">
            <v>4.1666666666666701E-3</v>
          </cell>
          <cell r="G359">
            <v>4.1666666666666701E-3</v>
          </cell>
          <cell r="H359">
            <v>4.1666666666666701E-3</v>
          </cell>
          <cell r="I359">
            <v>4.1666666666666701E-3</v>
          </cell>
          <cell r="J359">
            <v>4.1666666666666701E-3</v>
          </cell>
          <cell r="K359">
            <v>4.1666666666666701E-3</v>
          </cell>
          <cell r="L359">
            <v>4.1666666666666701E-3</v>
          </cell>
          <cell r="M359">
            <v>4.1666666666666701E-3</v>
          </cell>
          <cell r="N359">
            <v>4.1666666666666701E-3</v>
          </cell>
          <cell r="O359">
            <v>0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0</v>
          </cell>
          <cell r="V359">
            <v>0</v>
          </cell>
          <cell r="W359">
            <v>0</v>
          </cell>
          <cell r="X359">
            <v>0</v>
          </cell>
          <cell r="Y359">
            <v>0</v>
          </cell>
          <cell r="Z359">
            <v>0</v>
          </cell>
          <cell r="AA359">
            <v>0</v>
          </cell>
          <cell r="AB359">
            <v>0</v>
          </cell>
          <cell r="AC359">
            <v>0</v>
          </cell>
          <cell r="AD359">
            <v>0</v>
          </cell>
          <cell r="AE359">
            <v>0</v>
          </cell>
          <cell r="AF359">
            <v>0</v>
          </cell>
          <cell r="AG359">
            <v>0</v>
          </cell>
          <cell r="AH359">
            <v>0</v>
          </cell>
          <cell r="AI359">
            <v>0</v>
          </cell>
          <cell r="AJ359">
            <v>0</v>
          </cell>
          <cell r="AK359">
            <v>0</v>
          </cell>
          <cell r="AL359">
            <v>0</v>
          </cell>
          <cell r="AM359">
            <v>0</v>
          </cell>
          <cell r="AN359">
            <v>0</v>
          </cell>
          <cell r="AO359">
            <v>0</v>
          </cell>
        </row>
        <row r="360">
          <cell r="B360">
            <v>41152</v>
          </cell>
          <cell r="C360">
            <v>4.1666666666666701E-3</v>
          </cell>
          <cell r="D360">
            <v>4.1666666666666701E-3</v>
          </cell>
          <cell r="E360">
            <v>4.1666666666666701E-3</v>
          </cell>
          <cell r="F360">
            <v>4.1666666666666701E-3</v>
          </cell>
          <cell r="G360">
            <v>4.1666666666666701E-3</v>
          </cell>
          <cell r="H360">
            <v>4.1666666666666701E-3</v>
          </cell>
          <cell r="I360">
            <v>4.1666666666666701E-3</v>
          </cell>
          <cell r="J360">
            <v>4.1666666666666701E-3</v>
          </cell>
          <cell r="K360">
            <v>4.1666666666666701E-3</v>
          </cell>
          <cell r="L360">
            <v>4.1666666666666701E-3</v>
          </cell>
          <cell r="M360">
            <v>4.1666666666666701E-3</v>
          </cell>
          <cell r="N360">
            <v>4.1666666666666701E-3</v>
          </cell>
          <cell r="O360">
            <v>0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0</v>
          </cell>
          <cell r="V360">
            <v>0</v>
          </cell>
          <cell r="W360">
            <v>0</v>
          </cell>
          <cell r="X360">
            <v>0</v>
          </cell>
          <cell r="Y360">
            <v>0</v>
          </cell>
          <cell r="Z360">
            <v>0</v>
          </cell>
          <cell r="AA360">
            <v>0</v>
          </cell>
          <cell r="AB360">
            <v>0</v>
          </cell>
          <cell r="AC360">
            <v>0</v>
          </cell>
          <cell r="AD360">
            <v>0</v>
          </cell>
          <cell r="AE360">
            <v>0</v>
          </cell>
          <cell r="AF360">
            <v>0</v>
          </cell>
          <cell r="AG360">
            <v>0</v>
          </cell>
          <cell r="AH360">
            <v>0</v>
          </cell>
          <cell r="AI360">
            <v>0</v>
          </cell>
          <cell r="AJ360">
            <v>0</v>
          </cell>
          <cell r="AK360">
            <v>0</v>
          </cell>
          <cell r="AL360">
            <v>0</v>
          </cell>
          <cell r="AM360">
            <v>0</v>
          </cell>
          <cell r="AN360">
            <v>0</v>
          </cell>
          <cell r="AO360">
            <v>0</v>
          </cell>
        </row>
        <row r="361">
          <cell r="B361">
            <v>41182</v>
          </cell>
          <cell r="C361">
            <v>4.1666666666666701E-3</v>
          </cell>
          <cell r="D361">
            <v>4.1666666666666701E-3</v>
          </cell>
          <cell r="E361">
            <v>4.1666666666666701E-3</v>
          </cell>
          <cell r="F361">
            <v>4.1666666666666701E-3</v>
          </cell>
          <cell r="G361">
            <v>4.1666666666666701E-3</v>
          </cell>
          <cell r="H361">
            <v>4.1666666666666701E-3</v>
          </cell>
          <cell r="I361">
            <v>4.1666666666666701E-3</v>
          </cell>
          <cell r="J361">
            <v>4.1666666666666701E-3</v>
          </cell>
          <cell r="K361">
            <v>4.1666666666666701E-3</v>
          </cell>
          <cell r="L361">
            <v>4.1666666666666701E-3</v>
          </cell>
          <cell r="M361">
            <v>4.1666666666666701E-3</v>
          </cell>
          <cell r="N361">
            <v>4.1666666666666701E-3</v>
          </cell>
          <cell r="O361">
            <v>0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0</v>
          </cell>
          <cell r="V361">
            <v>0</v>
          </cell>
          <cell r="W361">
            <v>0</v>
          </cell>
          <cell r="X361">
            <v>0</v>
          </cell>
          <cell r="Y361">
            <v>0</v>
          </cell>
          <cell r="Z361">
            <v>0</v>
          </cell>
          <cell r="AA361">
            <v>0</v>
          </cell>
          <cell r="AB361">
            <v>0</v>
          </cell>
          <cell r="AC361">
            <v>0</v>
          </cell>
          <cell r="AD361">
            <v>0</v>
          </cell>
          <cell r="AE361">
            <v>0</v>
          </cell>
          <cell r="AF361">
            <v>0</v>
          </cell>
          <cell r="AG361">
            <v>0</v>
          </cell>
          <cell r="AH361">
            <v>0</v>
          </cell>
          <cell r="AI361">
            <v>0</v>
          </cell>
          <cell r="AJ361">
            <v>0</v>
          </cell>
          <cell r="AK361">
            <v>0</v>
          </cell>
          <cell r="AL361">
            <v>0</v>
          </cell>
          <cell r="AM361">
            <v>0</v>
          </cell>
          <cell r="AN361">
            <v>0</v>
          </cell>
          <cell r="AO361">
            <v>0</v>
          </cell>
        </row>
        <row r="362">
          <cell r="B362">
            <v>41213</v>
          </cell>
          <cell r="C362">
            <v>4.1666666666666701E-3</v>
          </cell>
          <cell r="D362">
            <v>4.1666666666666701E-3</v>
          </cell>
          <cell r="E362">
            <v>4.1666666666666701E-3</v>
          </cell>
          <cell r="F362">
            <v>4.1666666666666701E-3</v>
          </cell>
          <cell r="G362">
            <v>4.1666666666666701E-3</v>
          </cell>
          <cell r="H362">
            <v>4.1666666666666701E-3</v>
          </cell>
          <cell r="I362">
            <v>4.1666666666666701E-3</v>
          </cell>
          <cell r="J362">
            <v>4.1666666666666701E-3</v>
          </cell>
          <cell r="K362">
            <v>4.1666666666666701E-3</v>
          </cell>
          <cell r="L362">
            <v>4.1666666666666701E-3</v>
          </cell>
          <cell r="M362">
            <v>4.1666666666666701E-3</v>
          </cell>
          <cell r="N362">
            <v>4.1666666666666701E-3</v>
          </cell>
          <cell r="O362">
            <v>0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0</v>
          </cell>
          <cell r="V362">
            <v>0</v>
          </cell>
          <cell r="W362">
            <v>0</v>
          </cell>
          <cell r="X362">
            <v>0</v>
          </cell>
          <cell r="Y362">
            <v>0</v>
          </cell>
          <cell r="Z362">
            <v>0</v>
          </cell>
          <cell r="AA362">
            <v>0</v>
          </cell>
          <cell r="AB362">
            <v>0</v>
          </cell>
          <cell r="AC362">
            <v>0</v>
          </cell>
          <cell r="AD362">
            <v>0</v>
          </cell>
          <cell r="AE362">
            <v>0</v>
          </cell>
          <cell r="AF362">
            <v>0</v>
          </cell>
          <cell r="AG362">
            <v>0</v>
          </cell>
          <cell r="AH362">
            <v>0</v>
          </cell>
          <cell r="AI362">
            <v>0</v>
          </cell>
          <cell r="AJ362">
            <v>0</v>
          </cell>
          <cell r="AK362">
            <v>0</v>
          </cell>
          <cell r="AL362">
            <v>0</v>
          </cell>
          <cell r="AM362">
            <v>0</v>
          </cell>
          <cell r="AN362">
            <v>0</v>
          </cell>
          <cell r="AO362">
            <v>0</v>
          </cell>
        </row>
        <row r="363">
          <cell r="B363">
            <v>41243</v>
          </cell>
          <cell r="C363">
            <v>4.1666666666666614E-3</v>
          </cell>
          <cell r="D363">
            <v>4.1666666666666614E-3</v>
          </cell>
          <cell r="E363">
            <v>4.1666666666666614E-3</v>
          </cell>
          <cell r="F363">
            <v>4.1666666666666614E-3</v>
          </cell>
          <cell r="G363">
            <v>4.1666666666666614E-3</v>
          </cell>
          <cell r="H363">
            <v>4.1666666666666614E-3</v>
          </cell>
          <cell r="I363">
            <v>4.1666666666666614E-3</v>
          </cell>
          <cell r="J363">
            <v>4.1666666666666614E-3</v>
          </cell>
          <cell r="K363">
            <v>4.1666666666666614E-3</v>
          </cell>
          <cell r="L363">
            <v>4.1666666666666614E-3</v>
          </cell>
          <cell r="M363">
            <v>4.1666666666666614E-3</v>
          </cell>
          <cell r="N363">
            <v>4.1666666666666614E-3</v>
          </cell>
          <cell r="O363">
            <v>0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0</v>
          </cell>
          <cell r="V363">
            <v>0</v>
          </cell>
          <cell r="W363">
            <v>0</v>
          </cell>
          <cell r="X363">
            <v>0</v>
          </cell>
          <cell r="Y363">
            <v>0</v>
          </cell>
          <cell r="Z363">
            <v>0</v>
          </cell>
          <cell r="AA363">
            <v>0</v>
          </cell>
          <cell r="AB363">
            <v>0</v>
          </cell>
          <cell r="AC363">
            <v>0</v>
          </cell>
          <cell r="AD363">
            <v>0</v>
          </cell>
          <cell r="AE363">
            <v>0</v>
          </cell>
          <cell r="AF363">
            <v>0</v>
          </cell>
          <cell r="AG363">
            <v>0</v>
          </cell>
          <cell r="AH363">
            <v>0</v>
          </cell>
          <cell r="AI363">
            <v>0</v>
          </cell>
          <cell r="AJ363">
            <v>0</v>
          </cell>
          <cell r="AK363">
            <v>0</v>
          </cell>
          <cell r="AL363">
            <v>0</v>
          </cell>
          <cell r="AM363">
            <v>0</v>
          </cell>
          <cell r="AN363">
            <v>0</v>
          </cell>
          <cell r="AO363">
            <v>0</v>
          </cell>
        </row>
        <row r="364">
          <cell r="B364">
            <v>41274</v>
          </cell>
          <cell r="C364">
            <v>4.1666666666666614E-3</v>
          </cell>
          <cell r="D364">
            <v>4.1666666666666614E-3</v>
          </cell>
          <cell r="E364">
            <v>4.1666666666666614E-3</v>
          </cell>
          <cell r="F364">
            <v>4.1666666666666614E-3</v>
          </cell>
          <cell r="G364">
            <v>4.1666666666666614E-3</v>
          </cell>
          <cell r="H364">
            <v>4.1666666666666614E-3</v>
          </cell>
          <cell r="I364">
            <v>4.1666666666666614E-3</v>
          </cell>
          <cell r="J364">
            <v>4.1666666666666614E-3</v>
          </cell>
          <cell r="K364">
            <v>4.1666666666666614E-3</v>
          </cell>
          <cell r="L364">
            <v>4.1666666666666614E-3</v>
          </cell>
          <cell r="M364">
            <v>4.1666666666666614E-3</v>
          </cell>
          <cell r="N364">
            <v>4.1666666666666614E-3</v>
          </cell>
          <cell r="O364">
            <v>0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0</v>
          </cell>
          <cell r="V364">
            <v>0</v>
          </cell>
          <cell r="W364">
            <v>0</v>
          </cell>
          <cell r="X364">
            <v>0</v>
          </cell>
          <cell r="Y364">
            <v>0</v>
          </cell>
          <cell r="Z364">
            <v>0</v>
          </cell>
          <cell r="AA364">
            <v>0</v>
          </cell>
          <cell r="AB364">
            <v>0</v>
          </cell>
          <cell r="AC364">
            <v>0</v>
          </cell>
          <cell r="AD364">
            <v>0</v>
          </cell>
          <cell r="AE364">
            <v>0</v>
          </cell>
          <cell r="AF364">
            <v>0</v>
          </cell>
          <cell r="AG364">
            <v>0</v>
          </cell>
          <cell r="AH364">
            <v>0</v>
          </cell>
          <cell r="AI364">
            <v>0</v>
          </cell>
          <cell r="AJ364">
            <v>0</v>
          </cell>
          <cell r="AK364">
            <v>0</v>
          </cell>
          <cell r="AL364">
            <v>0</v>
          </cell>
          <cell r="AM364">
            <v>0</v>
          </cell>
          <cell r="AN364">
            <v>0</v>
          </cell>
          <cell r="AO364">
            <v>0</v>
          </cell>
        </row>
        <row r="365">
          <cell r="B365">
            <v>41305</v>
          </cell>
          <cell r="C365">
            <v>4.1666666666666614E-3</v>
          </cell>
          <cell r="D365">
            <v>4.1666666666666614E-3</v>
          </cell>
          <cell r="E365">
            <v>4.1666666666666614E-3</v>
          </cell>
          <cell r="F365">
            <v>4.1666666666666614E-3</v>
          </cell>
          <cell r="G365">
            <v>4.1666666666666614E-3</v>
          </cell>
          <cell r="H365">
            <v>4.1666666666666614E-3</v>
          </cell>
          <cell r="I365">
            <v>4.1666666666666614E-3</v>
          </cell>
          <cell r="J365">
            <v>4.1666666666666614E-3</v>
          </cell>
          <cell r="K365">
            <v>4.1666666666666614E-3</v>
          </cell>
          <cell r="L365">
            <v>4.1666666666666614E-3</v>
          </cell>
          <cell r="M365">
            <v>4.1666666666666614E-3</v>
          </cell>
          <cell r="N365">
            <v>4.1666666666666614E-3</v>
          </cell>
          <cell r="O365">
            <v>0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0</v>
          </cell>
          <cell r="V365">
            <v>0</v>
          </cell>
          <cell r="W365">
            <v>0</v>
          </cell>
          <cell r="X365">
            <v>0</v>
          </cell>
          <cell r="Y365">
            <v>0</v>
          </cell>
          <cell r="Z365">
            <v>0</v>
          </cell>
          <cell r="AA365">
            <v>0</v>
          </cell>
          <cell r="AB365">
            <v>0</v>
          </cell>
          <cell r="AC365">
            <v>0</v>
          </cell>
          <cell r="AD365">
            <v>0</v>
          </cell>
          <cell r="AE365">
            <v>0</v>
          </cell>
          <cell r="AF365">
            <v>0</v>
          </cell>
          <cell r="AG365">
            <v>0</v>
          </cell>
          <cell r="AH365">
            <v>0</v>
          </cell>
          <cell r="AI365">
            <v>0</v>
          </cell>
          <cell r="AJ365">
            <v>0</v>
          </cell>
          <cell r="AK365">
            <v>0</v>
          </cell>
          <cell r="AL365">
            <v>0</v>
          </cell>
          <cell r="AM365">
            <v>0</v>
          </cell>
          <cell r="AN365">
            <v>0</v>
          </cell>
          <cell r="AO365">
            <v>0</v>
          </cell>
        </row>
        <row r="366">
          <cell r="B366">
            <v>41333</v>
          </cell>
          <cell r="C366">
            <v>4.1666666666666614E-3</v>
          </cell>
          <cell r="D366">
            <v>4.1666666666666614E-3</v>
          </cell>
          <cell r="E366">
            <v>4.1666666666666614E-3</v>
          </cell>
          <cell r="F366">
            <v>4.1666666666666614E-3</v>
          </cell>
          <cell r="G366">
            <v>4.1666666666666614E-3</v>
          </cell>
          <cell r="H366">
            <v>4.1666666666666614E-3</v>
          </cell>
          <cell r="I366">
            <v>4.1666666666666614E-3</v>
          </cell>
          <cell r="J366">
            <v>4.1666666666666614E-3</v>
          </cell>
          <cell r="K366">
            <v>4.1666666666666614E-3</v>
          </cell>
          <cell r="L366">
            <v>4.1666666666666614E-3</v>
          </cell>
          <cell r="M366">
            <v>4.1666666666666614E-3</v>
          </cell>
          <cell r="N366">
            <v>4.1666666666666614E-3</v>
          </cell>
          <cell r="O366">
            <v>0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0</v>
          </cell>
          <cell r="V366">
            <v>0</v>
          </cell>
          <cell r="W366">
            <v>0</v>
          </cell>
          <cell r="X366">
            <v>0</v>
          </cell>
          <cell r="Y366">
            <v>0</v>
          </cell>
          <cell r="Z366">
            <v>0</v>
          </cell>
          <cell r="AA366">
            <v>0</v>
          </cell>
          <cell r="AB366">
            <v>0</v>
          </cell>
          <cell r="AC366">
            <v>0</v>
          </cell>
          <cell r="AD366">
            <v>0</v>
          </cell>
          <cell r="AE366">
            <v>0</v>
          </cell>
          <cell r="AF366">
            <v>0</v>
          </cell>
          <cell r="AG366">
            <v>0</v>
          </cell>
          <cell r="AH366">
            <v>0</v>
          </cell>
          <cell r="AI366">
            <v>0</v>
          </cell>
          <cell r="AJ366">
            <v>0</v>
          </cell>
          <cell r="AK366">
            <v>0</v>
          </cell>
          <cell r="AL366">
            <v>0</v>
          </cell>
          <cell r="AM366">
            <v>0</v>
          </cell>
          <cell r="AN366">
            <v>0</v>
          </cell>
          <cell r="AO366">
            <v>0</v>
          </cell>
        </row>
        <row r="367">
          <cell r="B367">
            <v>41364</v>
          </cell>
          <cell r="C367">
            <v>4.1666666666666614E-3</v>
          </cell>
          <cell r="D367">
            <v>4.1666666666666614E-3</v>
          </cell>
          <cell r="E367">
            <v>4.1666666666666614E-3</v>
          </cell>
          <cell r="F367">
            <v>4.1666666666666614E-3</v>
          </cell>
          <cell r="G367">
            <v>4.1666666666666614E-3</v>
          </cell>
          <cell r="H367">
            <v>4.1666666666666614E-3</v>
          </cell>
          <cell r="I367">
            <v>4.1666666666666614E-3</v>
          </cell>
          <cell r="J367">
            <v>4.1666666666666614E-3</v>
          </cell>
          <cell r="K367">
            <v>4.1666666666666614E-3</v>
          </cell>
          <cell r="L367">
            <v>4.1666666666666614E-3</v>
          </cell>
          <cell r="M367">
            <v>4.1666666666666614E-3</v>
          </cell>
          <cell r="N367">
            <v>4.1666666666666614E-3</v>
          </cell>
          <cell r="O367">
            <v>0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0</v>
          </cell>
          <cell r="V367">
            <v>0</v>
          </cell>
          <cell r="W367">
            <v>0</v>
          </cell>
          <cell r="X367">
            <v>0</v>
          </cell>
          <cell r="Y367">
            <v>0</v>
          </cell>
          <cell r="Z367">
            <v>0</v>
          </cell>
          <cell r="AA367">
            <v>0</v>
          </cell>
          <cell r="AB367">
            <v>0</v>
          </cell>
          <cell r="AC367">
            <v>0</v>
          </cell>
          <cell r="AD367">
            <v>0</v>
          </cell>
          <cell r="AE367">
            <v>0</v>
          </cell>
          <cell r="AF367">
            <v>0</v>
          </cell>
          <cell r="AG367">
            <v>0</v>
          </cell>
          <cell r="AH367">
            <v>0</v>
          </cell>
          <cell r="AI367">
            <v>0</v>
          </cell>
          <cell r="AJ367">
            <v>0</v>
          </cell>
          <cell r="AK367">
            <v>0</v>
          </cell>
          <cell r="AL367">
            <v>0</v>
          </cell>
          <cell r="AM367">
            <v>0</v>
          </cell>
          <cell r="AN367">
            <v>0</v>
          </cell>
          <cell r="AO367">
            <v>0</v>
          </cell>
        </row>
        <row r="368">
          <cell r="B368">
            <v>41394</v>
          </cell>
          <cell r="C368">
            <v>4.1666666666666614E-3</v>
          </cell>
          <cell r="D368">
            <v>4.1666666666666614E-3</v>
          </cell>
          <cell r="E368">
            <v>4.1666666666666614E-3</v>
          </cell>
          <cell r="F368">
            <v>4.1666666666666614E-3</v>
          </cell>
          <cell r="G368">
            <v>4.1666666666666614E-3</v>
          </cell>
          <cell r="H368">
            <v>4.1666666666666614E-3</v>
          </cell>
          <cell r="I368">
            <v>4.1666666666666614E-3</v>
          </cell>
          <cell r="J368">
            <v>4.1666666666666614E-3</v>
          </cell>
          <cell r="K368">
            <v>4.1666666666666614E-3</v>
          </cell>
          <cell r="L368">
            <v>4.1666666666666614E-3</v>
          </cell>
          <cell r="M368">
            <v>4.1666666666666614E-3</v>
          </cell>
          <cell r="N368">
            <v>4.1666666666666614E-3</v>
          </cell>
          <cell r="O368">
            <v>0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0</v>
          </cell>
          <cell r="V368">
            <v>0</v>
          </cell>
          <cell r="W368">
            <v>0</v>
          </cell>
          <cell r="X368">
            <v>0</v>
          </cell>
          <cell r="Y368">
            <v>0</v>
          </cell>
          <cell r="Z368">
            <v>0</v>
          </cell>
          <cell r="AA368">
            <v>0</v>
          </cell>
          <cell r="AB368">
            <v>0</v>
          </cell>
          <cell r="AC368">
            <v>0</v>
          </cell>
          <cell r="AD368">
            <v>0</v>
          </cell>
          <cell r="AE368">
            <v>0</v>
          </cell>
          <cell r="AF368">
            <v>0</v>
          </cell>
          <cell r="AG368">
            <v>0</v>
          </cell>
          <cell r="AH368">
            <v>0</v>
          </cell>
          <cell r="AI368">
            <v>0</v>
          </cell>
          <cell r="AJ368">
            <v>0</v>
          </cell>
          <cell r="AK368">
            <v>0</v>
          </cell>
          <cell r="AL368">
            <v>0</v>
          </cell>
          <cell r="AM368">
            <v>0</v>
          </cell>
          <cell r="AN368">
            <v>0</v>
          </cell>
          <cell r="AO368">
            <v>0</v>
          </cell>
        </row>
        <row r="369">
          <cell r="B369">
            <v>41425</v>
          </cell>
          <cell r="C369">
            <v>4.1666666666666614E-3</v>
          </cell>
          <cell r="D369">
            <v>4.1666666666666614E-3</v>
          </cell>
          <cell r="E369">
            <v>4.1666666666666614E-3</v>
          </cell>
          <cell r="F369">
            <v>4.1666666666666614E-3</v>
          </cell>
          <cell r="G369">
            <v>4.1666666666666614E-3</v>
          </cell>
          <cell r="H369">
            <v>4.1666666666666614E-3</v>
          </cell>
          <cell r="I369">
            <v>4.1666666666666614E-3</v>
          </cell>
          <cell r="J369">
            <v>4.1666666666666614E-3</v>
          </cell>
          <cell r="K369">
            <v>4.1666666666666614E-3</v>
          </cell>
          <cell r="L369">
            <v>4.1666666666666614E-3</v>
          </cell>
          <cell r="M369">
            <v>4.1666666666666614E-3</v>
          </cell>
          <cell r="N369">
            <v>4.1666666666666614E-3</v>
          </cell>
          <cell r="O369">
            <v>0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0</v>
          </cell>
          <cell r="V369">
            <v>0</v>
          </cell>
          <cell r="W369">
            <v>0</v>
          </cell>
          <cell r="X369">
            <v>0</v>
          </cell>
          <cell r="Y369">
            <v>0</v>
          </cell>
          <cell r="Z369">
            <v>0</v>
          </cell>
          <cell r="AA369">
            <v>0</v>
          </cell>
          <cell r="AB369">
            <v>0</v>
          </cell>
          <cell r="AC369">
            <v>0</v>
          </cell>
          <cell r="AD369">
            <v>0</v>
          </cell>
          <cell r="AE369">
            <v>0</v>
          </cell>
          <cell r="AF369">
            <v>0</v>
          </cell>
          <cell r="AG369">
            <v>0</v>
          </cell>
          <cell r="AH369">
            <v>0</v>
          </cell>
          <cell r="AI369">
            <v>0</v>
          </cell>
          <cell r="AJ369">
            <v>0</v>
          </cell>
          <cell r="AK369">
            <v>0</v>
          </cell>
          <cell r="AL369">
            <v>0</v>
          </cell>
          <cell r="AM369">
            <v>0</v>
          </cell>
          <cell r="AN369">
            <v>0</v>
          </cell>
          <cell r="AO369">
            <v>0</v>
          </cell>
        </row>
        <row r="370">
          <cell r="B370">
            <v>41455</v>
          </cell>
          <cell r="C370">
            <v>4.1666666666666614E-3</v>
          </cell>
          <cell r="D370">
            <v>4.1666666666666614E-3</v>
          </cell>
          <cell r="E370">
            <v>4.1666666666666614E-3</v>
          </cell>
          <cell r="F370">
            <v>4.1666666666666614E-3</v>
          </cell>
          <cell r="G370">
            <v>4.1666666666666614E-3</v>
          </cell>
          <cell r="H370">
            <v>4.1666666666666614E-3</v>
          </cell>
          <cell r="I370">
            <v>4.1666666666666614E-3</v>
          </cell>
          <cell r="J370">
            <v>4.1666666666666614E-3</v>
          </cell>
          <cell r="K370">
            <v>4.1666666666666614E-3</v>
          </cell>
          <cell r="L370">
            <v>4.1666666666666614E-3</v>
          </cell>
          <cell r="M370">
            <v>4.1666666666666614E-3</v>
          </cell>
          <cell r="N370">
            <v>4.1666666666666614E-3</v>
          </cell>
          <cell r="O370">
            <v>0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0</v>
          </cell>
          <cell r="V370">
            <v>0</v>
          </cell>
          <cell r="W370">
            <v>0</v>
          </cell>
          <cell r="X370">
            <v>0</v>
          </cell>
          <cell r="Y370">
            <v>0</v>
          </cell>
          <cell r="Z370">
            <v>0</v>
          </cell>
          <cell r="AA370">
            <v>0</v>
          </cell>
          <cell r="AB370">
            <v>0</v>
          </cell>
          <cell r="AC370">
            <v>0</v>
          </cell>
          <cell r="AD370">
            <v>0</v>
          </cell>
          <cell r="AE370">
            <v>0</v>
          </cell>
          <cell r="AF370">
            <v>0</v>
          </cell>
          <cell r="AG370">
            <v>0</v>
          </cell>
          <cell r="AH370">
            <v>0</v>
          </cell>
          <cell r="AI370">
            <v>0</v>
          </cell>
          <cell r="AJ370">
            <v>0</v>
          </cell>
          <cell r="AK370">
            <v>0</v>
          </cell>
          <cell r="AL370">
            <v>0</v>
          </cell>
          <cell r="AM370">
            <v>0</v>
          </cell>
          <cell r="AN370">
            <v>0</v>
          </cell>
          <cell r="AO370">
            <v>0</v>
          </cell>
        </row>
        <row r="371">
          <cell r="B371">
            <v>41486</v>
          </cell>
          <cell r="C371">
            <v>4.1666666666666614E-3</v>
          </cell>
          <cell r="D371">
            <v>4.1666666666666614E-3</v>
          </cell>
          <cell r="E371">
            <v>4.1666666666666614E-3</v>
          </cell>
          <cell r="F371">
            <v>4.1666666666666614E-3</v>
          </cell>
          <cell r="G371">
            <v>4.1666666666666614E-3</v>
          </cell>
          <cell r="H371">
            <v>4.1666666666666614E-3</v>
          </cell>
          <cell r="I371">
            <v>4.1666666666666614E-3</v>
          </cell>
          <cell r="J371">
            <v>4.1666666666666614E-3</v>
          </cell>
          <cell r="K371">
            <v>4.1666666666666614E-3</v>
          </cell>
          <cell r="L371">
            <v>4.1666666666666614E-3</v>
          </cell>
          <cell r="M371">
            <v>4.1666666666666614E-3</v>
          </cell>
          <cell r="N371">
            <v>4.1666666666666614E-3</v>
          </cell>
          <cell r="O371">
            <v>0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0</v>
          </cell>
          <cell r="V371">
            <v>0</v>
          </cell>
          <cell r="W371">
            <v>0</v>
          </cell>
          <cell r="X371">
            <v>0</v>
          </cell>
          <cell r="Y371">
            <v>0</v>
          </cell>
          <cell r="Z371">
            <v>0</v>
          </cell>
          <cell r="AA371">
            <v>0</v>
          </cell>
          <cell r="AB371">
            <v>0</v>
          </cell>
          <cell r="AC371">
            <v>0</v>
          </cell>
          <cell r="AD371">
            <v>0</v>
          </cell>
          <cell r="AE371">
            <v>0</v>
          </cell>
          <cell r="AF371">
            <v>0</v>
          </cell>
          <cell r="AG371">
            <v>0</v>
          </cell>
          <cell r="AH371">
            <v>0</v>
          </cell>
          <cell r="AI371">
            <v>0</v>
          </cell>
          <cell r="AJ371">
            <v>0</v>
          </cell>
          <cell r="AK371">
            <v>0</v>
          </cell>
          <cell r="AL371">
            <v>0</v>
          </cell>
          <cell r="AM371">
            <v>0</v>
          </cell>
          <cell r="AN371">
            <v>0</v>
          </cell>
          <cell r="AO371">
            <v>0</v>
          </cell>
        </row>
        <row r="372">
          <cell r="B372">
            <v>41517</v>
          </cell>
          <cell r="C372">
            <v>4.1666666666666614E-3</v>
          </cell>
          <cell r="D372">
            <v>4.1666666666666614E-3</v>
          </cell>
          <cell r="E372">
            <v>4.1666666666666614E-3</v>
          </cell>
          <cell r="F372">
            <v>4.1666666666666614E-3</v>
          </cell>
          <cell r="G372">
            <v>4.1666666666666614E-3</v>
          </cell>
          <cell r="H372">
            <v>4.1666666666666614E-3</v>
          </cell>
          <cell r="I372">
            <v>4.1666666666666614E-3</v>
          </cell>
          <cell r="J372">
            <v>4.1666666666666614E-3</v>
          </cell>
          <cell r="K372">
            <v>4.1666666666666614E-3</v>
          </cell>
          <cell r="L372">
            <v>4.1666666666666614E-3</v>
          </cell>
          <cell r="M372">
            <v>4.1666666666666614E-3</v>
          </cell>
          <cell r="N372">
            <v>4.1666666666666614E-3</v>
          </cell>
          <cell r="O372">
            <v>0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0</v>
          </cell>
          <cell r="V372">
            <v>0</v>
          </cell>
          <cell r="W372">
            <v>0</v>
          </cell>
          <cell r="X372">
            <v>0</v>
          </cell>
          <cell r="Y372">
            <v>0</v>
          </cell>
          <cell r="Z372">
            <v>0</v>
          </cell>
          <cell r="AA372">
            <v>0</v>
          </cell>
          <cell r="AB372">
            <v>0</v>
          </cell>
          <cell r="AC372">
            <v>0</v>
          </cell>
          <cell r="AD372">
            <v>0</v>
          </cell>
          <cell r="AE372">
            <v>0</v>
          </cell>
          <cell r="AF372">
            <v>0</v>
          </cell>
          <cell r="AG372">
            <v>0</v>
          </cell>
          <cell r="AH372">
            <v>0</v>
          </cell>
          <cell r="AI372">
            <v>0</v>
          </cell>
          <cell r="AJ372">
            <v>0</v>
          </cell>
          <cell r="AK372">
            <v>0</v>
          </cell>
          <cell r="AL372">
            <v>0</v>
          </cell>
          <cell r="AM372">
            <v>0</v>
          </cell>
          <cell r="AN372">
            <v>0</v>
          </cell>
          <cell r="AO372">
            <v>0</v>
          </cell>
        </row>
        <row r="373">
          <cell r="B373">
            <v>41547</v>
          </cell>
          <cell r="C373">
            <v>4.1666666666666614E-3</v>
          </cell>
          <cell r="D373">
            <v>4.1666666666666614E-3</v>
          </cell>
          <cell r="E373">
            <v>4.1666666666666614E-3</v>
          </cell>
          <cell r="F373">
            <v>4.1666666666666614E-3</v>
          </cell>
          <cell r="G373">
            <v>4.1666666666666614E-3</v>
          </cell>
          <cell r="H373">
            <v>4.1666666666666614E-3</v>
          </cell>
          <cell r="I373">
            <v>4.1666666666666614E-3</v>
          </cell>
          <cell r="J373">
            <v>4.1666666666666614E-3</v>
          </cell>
          <cell r="K373">
            <v>4.1666666666666614E-3</v>
          </cell>
          <cell r="L373">
            <v>4.1666666666666614E-3</v>
          </cell>
          <cell r="M373">
            <v>4.1666666666666614E-3</v>
          </cell>
          <cell r="N373">
            <v>4.1666666666666614E-3</v>
          </cell>
          <cell r="O373">
            <v>0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0</v>
          </cell>
          <cell r="V373">
            <v>0</v>
          </cell>
          <cell r="W373">
            <v>0</v>
          </cell>
          <cell r="X373">
            <v>0</v>
          </cell>
          <cell r="Y373">
            <v>0</v>
          </cell>
          <cell r="Z373">
            <v>0</v>
          </cell>
          <cell r="AA373">
            <v>0</v>
          </cell>
          <cell r="AB373">
            <v>0</v>
          </cell>
          <cell r="AC373">
            <v>0</v>
          </cell>
          <cell r="AD373">
            <v>0</v>
          </cell>
          <cell r="AE373">
            <v>0</v>
          </cell>
          <cell r="AF373">
            <v>0</v>
          </cell>
          <cell r="AG373">
            <v>0</v>
          </cell>
          <cell r="AH373">
            <v>0</v>
          </cell>
          <cell r="AI373">
            <v>0</v>
          </cell>
          <cell r="AJ373">
            <v>0</v>
          </cell>
          <cell r="AK373">
            <v>0</v>
          </cell>
          <cell r="AL373">
            <v>0</v>
          </cell>
          <cell r="AM373">
            <v>0</v>
          </cell>
          <cell r="AN373">
            <v>0</v>
          </cell>
          <cell r="AO373">
            <v>0</v>
          </cell>
        </row>
        <row r="374">
          <cell r="B374">
            <v>41578</v>
          </cell>
          <cell r="C374">
            <v>4.1666666666666614E-3</v>
          </cell>
          <cell r="D374">
            <v>4.1666666666666614E-3</v>
          </cell>
          <cell r="E374">
            <v>4.1666666666666614E-3</v>
          </cell>
          <cell r="F374">
            <v>4.1666666666666614E-3</v>
          </cell>
          <cell r="G374">
            <v>4.1666666666666614E-3</v>
          </cell>
          <cell r="H374">
            <v>4.1666666666666614E-3</v>
          </cell>
          <cell r="I374">
            <v>4.1666666666666614E-3</v>
          </cell>
          <cell r="J374">
            <v>4.1666666666666614E-3</v>
          </cell>
          <cell r="K374">
            <v>4.1666666666666614E-3</v>
          </cell>
          <cell r="L374">
            <v>4.1666666666666614E-3</v>
          </cell>
          <cell r="M374">
            <v>4.1666666666666614E-3</v>
          </cell>
          <cell r="N374">
            <v>4.1666666666666614E-3</v>
          </cell>
          <cell r="O374">
            <v>0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0</v>
          </cell>
          <cell r="V374">
            <v>0</v>
          </cell>
          <cell r="W374">
            <v>0</v>
          </cell>
          <cell r="X374">
            <v>0</v>
          </cell>
          <cell r="Y374">
            <v>0</v>
          </cell>
          <cell r="Z374">
            <v>0</v>
          </cell>
          <cell r="AA374">
            <v>0</v>
          </cell>
          <cell r="AB374">
            <v>0</v>
          </cell>
          <cell r="AC374">
            <v>0</v>
          </cell>
          <cell r="AD374">
            <v>0</v>
          </cell>
          <cell r="AE374">
            <v>0</v>
          </cell>
          <cell r="AF374">
            <v>0</v>
          </cell>
          <cell r="AG374">
            <v>0</v>
          </cell>
          <cell r="AH374">
            <v>0</v>
          </cell>
          <cell r="AI374">
            <v>0</v>
          </cell>
          <cell r="AJ374">
            <v>0</v>
          </cell>
          <cell r="AK374">
            <v>0</v>
          </cell>
          <cell r="AL374">
            <v>0</v>
          </cell>
          <cell r="AM374">
            <v>0</v>
          </cell>
          <cell r="AN374">
            <v>0</v>
          </cell>
          <cell r="AO374">
            <v>0</v>
          </cell>
        </row>
        <row r="375">
          <cell r="B375">
            <v>41608</v>
          </cell>
          <cell r="C375">
            <v>0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  <cell r="O375">
            <v>0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0</v>
          </cell>
          <cell r="V375">
            <v>0</v>
          </cell>
          <cell r="W375">
            <v>0</v>
          </cell>
          <cell r="X375">
            <v>0</v>
          </cell>
          <cell r="Y375">
            <v>0</v>
          </cell>
          <cell r="Z375">
            <v>0</v>
          </cell>
          <cell r="AA375">
            <v>0</v>
          </cell>
          <cell r="AB375">
            <v>0</v>
          </cell>
          <cell r="AC375">
            <v>0</v>
          </cell>
          <cell r="AD375">
            <v>0</v>
          </cell>
          <cell r="AE375">
            <v>0</v>
          </cell>
          <cell r="AF375">
            <v>0</v>
          </cell>
          <cell r="AG375">
            <v>0</v>
          </cell>
          <cell r="AH375">
            <v>0</v>
          </cell>
          <cell r="AI375">
            <v>0</v>
          </cell>
          <cell r="AJ375">
            <v>0</v>
          </cell>
          <cell r="AK375">
            <v>0</v>
          </cell>
          <cell r="AL375">
            <v>0</v>
          </cell>
          <cell r="AM375">
            <v>0</v>
          </cell>
          <cell r="AN375">
            <v>0</v>
          </cell>
          <cell r="AO375">
            <v>0</v>
          </cell>
        </row>
        <row r="376">
          <cell r="B376">
            <v>41639</v>
          </cell>
          <cell r="C376">
            <v>0</v>
          </cell>
          <cell r="D376">
            <v>0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M376">
            <v>0</v>
          </cell>
          <cell r="N376">
            <v>0</v>
          </cell>
          <cell r="O376">
            <v>0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0</v>
          </cell>
          <cell r="V376">
            <v>0</v>
          </cell>
          <cell r="W376">
            <v>0</v>
          </cell>
          <cell r="X376">
            <v>0</v>
          </cell>
          <cell r="Y376">
            <v>0</v>
          </cell>
          <cell r="Z376">
            <v>0</v>
          </cell>
          <cell r="AA376">
            <v>0</v>
          </cell>
          <cell r="AB376">
            <v>0</v>
          </cell>
          <cell r="AC376">
            <v>0</v>
          </cell>
          <cell r="AD376">
            <v>0</v>
          </cell>
          <cell r="AE376">
            <v>0</v>
          </cell>
          <cell r="AF376">
            <v>0</v>
          </cell>
          <cell r="AG376">
            <v>0</v>
          </cell>
          <cell r="AH376">
            <v>0</v>
          </cell>
          <cell r="AI376">
            <v>0</v>
          </cell>
          <cell r="AJ376">
            <v>0</v>
          </cell>
          <cell r="AK376">
            <v>0</v>
          </cell>
          <cell r="AL376">
            <v>0</v>
          </cell>
          <cell r="AM376">
            <v>0</v>
          </cell>
          <cell r="AN376">
            <v>0</v>
          </cell>
          <cell r="AO376">
            <v>0</v>
          </cell>
        </row>
        <row r="377">
          <cell r="B377">
            <v>41670</v>
          </cell>
          <cell r="C377">
            <v>0</v>
          </cell>
          <cell r="D377">
            <v>0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  <cell r="M377">
            <v>0</v>
          </cell>
          <cell r="N377">
            <v>0</v>
          </cell>
          <cell r="O377">
            <v>0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0</v>
          </cell>
          <cell r="V377">
            <v>0</v>
          </cell>
          <cell r="W377">
            <v>0</v>
          </cell>
          <cell r="X377">
            <v>0</v>
          </cell>
          <cell r="Y377">
            <v>0</v>
          </cell>
          <cell r="Z377">
            <v>0</v>
          </cell>
          <cell r="AA377">
            <v>0</v>
          </cell>
          <cell r="AB377">
            <v>0</v>
          </cell>
          <cell r="AC377">
            <v>0</v>
          </cell>
          <cell r="AD377">
            <v>0</v>
          </cell>
          <cell r="AE377">
            <v>0</v>
          </cell>
          <cell r="AF377">
            <v>0</v>
          </cell>
          <cell r="AG377">
            <v>0</v>
          </cell>
          <cell r="AH377">
            <v>0</v>
          </cell>
          <cell r="AI377">
            <v>0</v>
          </cell>
          <cell r="AJ377">
            <v>0</v>
          </cell>
          <cell r="AK377">
            <v>0</v>
          </cell>
          <cell r="AL377">
            <v>0</v>
          </cell>
          <cell r="AM377">
            <v>0</v>
          </cell>
          <cell r="AN377">
            <v>0</v>
          </cell>
          <cell r="AO377">
            <v>0</v>
          </cell>
        </row>
        <row r="378">
          <cell r="B378">
            <v>41698</v>
          </cell>
          <cell r="C378">
            <v>0</v>
          </cell>
          <cell r="D378">
            <v>0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M378">
            <v>0</v>
          </cell>
          <cell r="N378">
            <v>0</v>
          </cell>
          <cell r="O378">
            <v>0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0</v>
          </cell>
          <cell r="V378">
            <v>0</v>
          </cell>
          <cell r="W378">
            <v>0</v>
          </cell>
          <cell r="X378">
            <v>0</v>
          </cell>
          <cell r="Y378">
            <v>0</v>
          </cell>
          <cell r="Z378">
            <v>0</v>
          </cell>
          <cell r="AA378">
            <v>0</v>
          </cell>
          <cell r="AB378">
            <v>0</v>
          </cell>
          <cell r="AC378">
            <v>0</v>
          </cell>
          <cell r="AD378">
            <v>0</v>
          </cell>
          <cell r="AE378">
            <v>0</v>
          </cell>
          <cell r="AF378">
            <v>0</v>
          </cell>
          <cell r="AG378">
            <v>0</v>
          </cell>
          <cell r="AH378">
            <v>0</v>
          </cell>
          <cell r="AI378">
            <v>0</v>
          </cell>
          <cell r="AJ378">
            <v>0</v>
          </cell>
          <cell r="AK378">
            <v>0</v>
          </cell>
          <cell r="AL378">
            <v>0</v>
          </cell>
          <cell r="AM378">
            <v>0</v>
          </cell>
          <cell r="AN378">
            <v>0</v>
          </cell>
          <cell r="AO378">
            <v>0</v>
          </cell>
        </row>
        <row r="379">
          <cell r="B379">
            <v>41729</v>
          </cell>
          <cell r="C379">
            <v>0</v>
          </cell>
          <cell r="D379">
            <v>0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  <cell r="M379">
            <v>0</v>
          </cell>
          <cell r="N379">
            <v>0</v>
          </cell>
          <cell r="O379">
            <v>0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0</v>
          </cell>
          <cell r="V379">
            <v>0</v>
          </cell>
          <cell r="W379">
            <v>0</v>
          </cell>
          <cell r="X379">
            <v>0</v>
          </cell>
          <cell r="Y379">
            <v>0</v>
          </cell>
          <cell r="Z379">
            <v>0</v>
          </cell>
          <cell r="AA379">
            <v>0</v>
          </cell>
          <cell r="AB379">
            <v>0</v>
          </cell>
          <cell r="AC379">
            <v>0</v>
          </cell>
          <cell r="AD379">
            <v>0</v>
          </cell>
          <cell r="AE379">
            <v>0</v>
          </cell>
          <cell r="AF379">
            <v>0</v>
          </cell>
          <cell r="AG379">
            <v>0</v>
          </cell>
          <cell r="AH379">
            <v>0</v>
          </cell>
          <cell r="AI379">
            <v>0</v>
          </cell>
          <cell r="AJ379">
            <v>0</v>
          </cell>
          <cell r="AK379">
            <v>0</v>
          </cell>
          <cell r="AL379">
            <v>0</v>
          </cell>
          <cell r="AM379">
            <v>0</v>
          </cell>
          <cell r="AN379">
            <v>0</v>
          </cell>
          <cell r="AO379">
            <v>0</v>
          </cell>
        </row>
        <row r="380">
          <cell r="B380">
            <v>41759</v>
          </cell>
          <cell r="C380">
            <v>0</v>
          </cell>
          <cell r="D380">
            <v>0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  <cell r="M380">
            <v>0</v>
          </cell>
          <cell r="N380">
            <v>0</v>
          </cell>
          <cell r="O380">
            <v>0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0</v>
          </cell>
          <cell r="V380">
            <v>0</v>
          </cell>
          <cell r="W380">
            <v>0</v>
          </cell>
          <cell r="X380">
            <v>0</v>
          </cell>
          <cell r="Y380">
            <v>0</v>
          </cell>
          <cell r="Z380">
            <v>0</v>
          </cell>
          <cell r="AA380">
            <v>0</v>
          </cell>
          <cell r="AB380">
            <v>0</v>
          </cell>
          <cell r="AC380">
            <v>0</v>
          </cell>
          <cell r="AD380">
            <v>0</v>
          </cell>
          <cell r="AE380">
            <v>0</v>
          </cell>
          <cell r="AF380">
            <v>0</v>
          </cell>
          <cell r="AG380">
            <v>0</v>
          </cell>
          <cell r="AH380">
            <v>0</v>
          </cell>
          <cell r="AI380">
            <v>0</v>
          </cell>
          <cell r="AJ380">
            <v>0</v>
          </cell>
          <cell r="AK380">
            <v>0</v>
          </cell>
          <cell r="AL380">
            <v>0</v>
          </cell>
          <cell r="AM380">
            <v>0</v>
          </cell>
          <cell r="AN380">
            <v>0</v>
          </cell>
          <cell r="AO380">
            <v>0</v>
          </cell>
        </row>
        <row r="381">
          <cell r="B381">
            <v>41790</v>
          </cell>
          <cell r="C381">
            <v>0</v>
          </cell>
          <cell r="D381">
            <v>0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  <cell r="M381">
            <v>0</v>
          </cell>
          <cell r="N381">
            <v>0</v>
          </cell>
          <cell r="O381">
            <v>0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0</v>
          </cell>
          <cell r="V381">
            <v>0</v>
          </cell>
          <cell r="W381">
            <v>0</v>
          </cell>
          <cell r="X381">
            <v>0</v>
          </cell>
          <cell r="Y381">
            <v>0</v>
          </cell>
          <cell r="Z381">
            <v>0</v>
          </cell>
          <cell r="AA381">
            <v>0</v>
          </cell>
          <cell r="AB381">
            <v>0</v>
          </cell>
          <cell r="AC381">
            <v>0</v>
          </cell>
          <cell r="AD381">
            <v>0</v>
          </cell>
          <cell r="AE381">
            <v>0</v>
          </cell>
          <cell r="AF381">
            <v>0</v>
          </cell>
          <cell r="AG381">
            <v>0</v>
          </cell>
          <cell r="AH381">
            <v>0</v>
          </cell>
          <cell r="AI381">
            <v>0</v>
          </cell>
          <cell r="AJ381">
            <v>0</v>
          </cell>
          <cell r="AK381">
            <v>0</v>
          </cell>
          <cell r="AL381">
            <v>0</v>
          </cell>
          <cell r="AM381">
            <v>0</v>
          </cell>
          <cell r="AN381">
            <v>0</v>
          </cell>
          <cell r="AO381">
            <v>0</v>
          </cell>
        </row>
        <row r="382">
          <cell r="B382">
            <v>41820</v>
          </cell>
          <cell r="C382">
            <v>0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0</v>
          </cell>
          <cell r="V382">
            <v>0</v>
          </cell>
          <cell r="W382">
            <v>0</v>
          </cell>
          <cell r="X382">
            <v>0</v>
          </cell>
          <cell r="Y382">
            <v>0</v>
          </cell>
          <cell r="Z382">
            <v>0</v>
          </cell>
          <cell r="AA382">
            <v>0</v>
          </cell>
          <cell r="AB382">
            <v>0</v>
          </cell>
          <cell r="AC382">
            <v>0</v>
          </cell>
          <cell r="AD382">
            <v>0</v>
          </cell>
          <cell r="AE382">
            <v>0</v>
          </cell>
          <cell r="AF382">
            <v>0</v>
          </cell>
          <cell r="AG382">
            <v>0</v>
          </cell>
          <cell r="AH382">
            <v>0</v>
          </cell>
          <cell r="AI382">
            <v>0</v>
          </cell>
          <cell r="AJ382">
            <v>0</v>
          </cell>
          <cell r="AK382">
            <v>0</v>
          </cell>
          <cell r="AL382">
            <v>0</v>
          </cell>
          <cell r="AM382">
            <v>0</v>
          </cell>
          <cell r="AN382">
            <v>0</v>
          </cell>
          <cell r="AO382">
            <v>0</v>
          </cell>
        </row>
        <row r="383">
          <cell r="B383">
            <v>41851</v>
          </cell>
          <cell r="C383">
            <v>0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0</v>
          </cell>
          <cell r="V383">
            <v>0</v>
          </cell>
          <cell r="W383">
            <v>0</v>
          </cell>
          <cell r="X383">
            <v>0</v>
          </cell>
          <cell r="Y383">
            <v>0</v>
          </cell>
          <cell r="Z383">
            <v>0</v>
          </cell>
          <cell r="AA383">
            <v>0</v>
          </cell>
          <cell r="AB383">
            <v>0</v>
          </cell>
          <cell r="AC383">
            <v>0</v>
          </cell>
          <cell r="AD383">
            <v>0</v>
          </cell>
          <cell r="AE383">
            <v>0</v>
          </cell>
          <cell r="AF383">
            <v>0</v>
          </cell>
          <cell r="AG383">
            <v>0</v>
          </cell>
          <cell r="AH383">
            <v>0</v>
          </cell>
          <cell r="AI383">
            <v>0</v>
          </cell>
          <cell r="AJ383">
            <v>0</v>
          </cell>
          <cell r="AK383">
            <v>0</v>
          </cell>
          <cell r="AL383">
            <v>0</v>
          </cell>
          <cell r="AM383">
            <v>0</v>
          </cell>
          <cell r="AN383">
            <v>0</v>
          </cell>
          <cell r="AO383">
            <v>0</v>
          </cell>
        </row>
        <row r="384">
          <cell r="B384">
            <v>41882</v>
          </cell>
          <cell r="C384">
            <v>0</v>
          </cell>
          <cell r="D384">
            <v>0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0</v>
          </cell>
          <cell r="V384">
            <v>0</v>
          </cell>
          <cell r="W384">
            <v>0</v>
          </cell>
          <cell r="X384">
            <v>0</v>
          </cell>
          <cell r="Y384">
            <v>0</v>
          </cell>
          <cell r="Z384">
            <v>0</v>
          </cell>
          <cell r="AA384">
            <v>0</v>
          </cell>
          <cell r="AB384">
            <v>0</v>
          </cell>
          <cell r="AC384">
            <v>0</v>
          </cell>
          <cell r="AD384">
            <v>0</v>
          </cell>
          <cell r="AE384">
            <v>0</v>
          </cell>
          <cell r="AF384">
            <v>0</v>
          </cell>
          <cell r="AG384">
            <v>0</v>
          </cell>
          <cell r="AH384">
            <v>0</v>
          </cell>
          <cell r="AI384">
            <v>0</v>
          </cell>
          <cell r="AJ384">
            <v>0</v>
          </cell>
          <cell r="AK384">
            <v>0</v>
          </cell>
          <cell r="AL384">
            <v>0</v>
          </cell>
          <cell r="AM384">
            <v>0</v>
          </cell>
          <cell r="AN384">
            <v>0</v>
          </cell>
          <cell r="AO384">
            <v>0</v>
          </cell>
        </row>
        <row r="385">
          <cell r="B385">
            <v>41912</v>
          </cell>
          <cell r="C385">
            <v>0</v>
          </cell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M385">
            <v>0</v>
          </cell>
          <cell r="N385">
            <v>0</v>
          </cell>
          <cell r="O385">
            <v>0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0</v>
          </cell>
          <cell r="V385">
            <v>0</v>
          </cell>
          <cell r="W385">
            <v>0</v>
          </cell>
          <cell r="X385">
            <v>0</v>
          </cell>
          <cell r="Y385">
            <v>0</v>
          </cell>
          <cell r="Z385">
            <v>0</v>
          </cell>
          <cell r="AA385">
            <v>0</v>
          </cell>
          <cell r="AB385">
            <v>0</v>
          </cell>
          <cell r="AC385">
            <v>0</v>
          </cell>
          <cell r="AD385">
            <v>0</v>
          </cell>
          <cell r="AE385">
            <v>0</v>
          </cell>
          <cell r="AF385">
            <v>0</v>
          </cell>
          <cell r="AG385">
            <v>0</v>
          </cell>
          <cell r="AH385">
            <v>0</v>
          </cell>
          <cell r="AI385">
            <v>0</v>
          </cell>
          <cell r="AJ385">
            <v>0</v>
          </cell>
          <cell r="AK385">
            <v>0</v>
          </cell>
          <cell r="AL385">
            <v>0</v>
          </cell>
          <cell r="AM385">
            <v>0</v>
          </cell>
          <cell r="AN385">
            <v>0</v>
          </cell>
          <cell r="AO385">
            <v>0</v>
          </cell>
        </row>
        <row r="386">
          <cell r="B386">
            <v>41943</v>
          </cell>
          <cell r="C386">
            <v>0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0</v>
          </cell>
          <cell r="U386">
            <v>0</v>
          </cell>
          <cell r="V386">
            <v>0</v>
          </cell>
          <cell r="W386">
            <v>0</v>
          </cell>
          <cell r="X386">
            <v>0</v>
          </cell>
          <cell r="Y386">
            <v>0</v>
          </cell>
          <cell r="Z386">
            <v>0</v>
          </cell>
          <cell r="AA386">
            <v>0</v>
          </cell>
          <cell r="AB386">
            <v>0</v>
          </cell>
          <cell r="AC386">
            <v>0</v>
          </cell>
          <cell r="AD386">
            <v>0</v>
          </cell>
          <cell r="AE386">
            <v>0</v>
          </cell>
          <cell r="AF386">
            <v>0</v>
          </cell>
          <cell r="AG386">
            <v>0</v>
          </cell>
          <cell r="AH386">
            <v>0</v>
          </cell>
          <cell r="AI386">
            <v>0</v>
          </cell>
          <cell r="AJ386">
            <v>0</v>
          </cell>
          <cell r="AK386">
            <v>0</v>
          </cell>
          <cell r="AL386">
            <v>0</v>
          </cell>
          <cell r="AM386">
            <v>0</v>
          </cell>
          <cell r="AN386">
            <v>0</v>
          </cell>
          <cell r="AO386">
            <v>0</v>
          </cell>
        </row>
        <row r="387">
          <cell r="B387">
            <v>41973</v>
          </cell>
          <cell r="C387">
            <v>0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M387">
            <v>0</v>
          </cell>
          <cell r="N387">
            <v>0</v>
          </cell>
          <cell r="O387">
            <v>0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0</v>
          </cell>
          <cell r="V387">
            <v>0</v>
          </cell>
          <cell r="W387">
            <v>0</v>
          </cell>
          <cell r="X387">
            <v>0</v>
          </cell>
          <cell r="Y387">
            <v>0</v>
          </cell>
          <cell r="Z387">
            <v>0</v>
          </cell>
          <cell r="AA387">
            <v>0</v>
          </cell>
          <cell r="AB387">
            <v>0</v>
          </cell>
          <cell r="AC387">
            <v>0</v>
          </cell>
          <cell r="AD387">
            <v>0</v>
          </cell>
          <cell r="AE387">
            <v>0</v>
          </cell>
          <cell r="AF387">
            <v>0</v>
          </cell>
          <cell r="AG387">
            <v>0</v>
          </cell>
          <cell r="AH387">
            <v>0</v>
          </cell>
          <cell r="AI387">
            <v>0</v>
          </cell>
          <cell r="AJ387">
            <v>0</v>
          </cell>
          <cell r="AK387">
            <v>0</v>
          </cell>
          <cell r="AL387">
            <v>0</v>
          </cell>
          <cell r="AM387">
            <v>0</v>
          </cell>
          <cell r="AN387">
            <v>0</v>
          </cell>
          <cell r="AO387">
            <v>0</v>
          </cell>
        </row>
        <row r="388">
          <cell r="B388">
            <v>42004</v>
          </cell>
          <cell r="C388">
            <v>0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  <cell r="L388">
            <v>0</v>
          </cell>
          <cell r="M388">
            <v>0</v>
          </cell>
          <cell r="N388">
            <v>0</v>
          </cell>
          <cell r="O388">
            <v>0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0</v>
          </cell>
          <cell r="U388">
            <v>0</v>
          </cell>
          <cell r="V388">
            <v>0</v>
          </cell>
          <cell r="W388">
            <v>0</v>
          </cell>
          <cell r="X388">
            <v>0</v>
          </cell>
          <cell r="Y388">
            <v>0</v>
          </cell>
          <cell r="Z388">
            <v>0</v>
          </cell>
          <cell r="AA388">
            <v>0</v>
          </cell>
          <cell r="AB388">
            <v>0</v>
          </cell>
          <cell r="AC388">
            <v>0</v>
          </cell>
          <cell r="AD388">
            <v>0</v>
          </cell>
          <cell r="AE388">
            <v>0</v>
          </cell>
          <cell r="AF388">
            <v>0</v>
          </cell>
          <cell r="AG388">
            <v>0</v>
          </cell>
          <cell r="AH388">
            <v>0</v>
          </cell>
          <cell r="AI388">
            <v>0</v>
          </cell>
          <cell r="AJ388">
            <v>0</v>
          </cell>
          <cell r="AK388">
            <v>0</v>
          </cell>
          <cell r="AL388">
            <v>0</v>
          </cell>
          <cell r="AM388">
            <v>0</v>
          </cell>
          <cell r="AN388">
            <v>0</v>
          </cell>
          <cell r="AO388">
            <v>0</v>
          </cell>
        </row>
        <row r="389">
          <cell r="B389">
            <v>42035</v>
          </cell>
          <cell r="C389">
            <v>0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  <cell r="M389">
            <v>0</v>
          </cell>
          <cell r="N389">
            <v>0</v>
          </cell>
          <cell r="O389">
            <v>0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0</v>
          </cell>
          <cell r="U389">
            <v>0</v>
          </cell>
          <cell r="V389">
            <v>0</v>
          </cell>
          <cell r="W389">
            <v>0</v>
          </cell>
          <cell r="X389">
            <v>0</v>
          </cell>
          <cell r="Y389">
            <v>0</v>
          </cell>
          <cell r="Z389">
            <v>0</v>
          </cell>
          <cell r="AA389">
            <v>0</v>
          </cell>
          <cell r="AB389">
            <v>0</v>
          </cell>
          <cell r="AC389">
            <v>0</v>
          </cell>
          <cell r="AD389">
            <v>0</v>
          </cell>
          <cell r="AE389">
            <v>0</v>
          </cell>
          <cell r="AF389">
            <v>0</v>
          </cell>
          <cell r="AG389">
            <v>0</v>
          </cell>
          <cell r="AH389">
            <v>0</v>
          </cell>
          <cell r="AI389">
            <v>0</v>
          </cell>
          <cell r="AJ389">
            <v>0</v>
          </cell>
          <cell r="AK389">
            <v>0</v>
          </cell>
          <cell r="AL389">
            <v>0</v>
          </cell>
          <cell r="AM389">
            <v>0</v>
          </cell>
          <cell r="AN389">
            <v>0</v>
          </cell>
          <cell r="AO389">
            <v>0</v>
          </cell>
        </row>
        <row r="390">
          <cell r="B390">
            <v>42063</v>
          </cell>
          <cell r="C390">
            <v>0</v>
          </cell>
          <cell r="D390">
            <v>0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0</v>
          </cell>
          <cell r="U390">
            <v>0</v>
          </cell>
          <cell r="V390">
            <v>0</v>
          </cell>
          <cell r="W390">
            <v>0</v>
          </cell>
          <cell r="X390">
            <v>0</v>
          </cell>
          <cell r="Y390">
            <v>0</v>
          </cell>
          <cell r="Z390">
            <v>0</v>
          </cell>
          <cell r="AA390">
            <v>0</v>
          </cell>
          <cell r="AB390">
            <v>0</v>
          </cell>
          <cell r="AC390">
            <v>0</v>
          </cell>
          <cell r="AD390">
            <v>0</v>
          </cell>
          <cell r="AE390">
            <v>0</v>
          </cell>
          <cell r="AF390">
            <v>0</v>
          </cell>
          <cell r="AG390">
            <v>0</v>
          </cell>
          <cell r="AH390">
            <v>0</v>
          </cell>
          <cell r="AI390">
            <v>0</v>
          </cell>
          <cell r="AJ390">
            <v>0</v>
          </cell>
          <cell r="AK390">
            <v>0</v>
          </cell>
          <cell r="AL390">
            <v>0</v>
          </cell>
          <cell r="AM390">
            <v>0</v>
          </cell>
          <cell r="AN390">
            <v>0</v>
          </cell>
          <cell r="AO390">
            <v>0</v>
          </cell>
        </row>
        <row r="391">
          <cell r="B391">
            <v>42094</v>
          </cell>
          <cell r="C391">
            <v>0</v>
          </cell>
          <cell r="D391">
            <v>0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>
            <v>0</v>
          </cell>
          <cell r="M391">
            <v>0</v>
          </cell>
          <cell r="N391">
            <v>0</v>
          </cell>
          <cell r="O391">
            <v>0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0</v>
          </cell>
          <cell r="V391">
            <v>0</v>
          </cell>
          <cell r="W391">
            <v>0</v>
          </cell>
          <cell r="X391">
            <v>0</v>
          </cell>
          <cell r="Y391">
            <v>0</v>
          </cell>
          <cell r="Z391">
            <v>0</v>
          </cell>
          <cell r="AA391">
            <v>0</v>
          </cell>
          <cell r="AB391">
            <v>0</v>
          </cell>
          <cell r="AC391">
            <v>0</v>
          </cell>
          <cell r="AD391">
            <v>0</v>
          </cell>
          <cell r="AE391">
            <v>0</v>
          </cell>
          <cell r="AF391">
            <v>0</v>
          </cell>
          <cell r="AG391">
            <v>0</v>
          </cell>
          <cell r="AH391">
            <v>0</v>
          </cell>
          <cell r="AI391">
            <v>0</v>
          </cell>
          <cell r="AJ391">
            <v>0</v>
          </cell>
          <cell r="AK391">
            <v>0</v>
          </cell>
          <cell r="AL391">
            <v>0</v>
          </cell>
          <cell r="AM391">
            <v>0</v>
          </cell>
          <cell r="AN391">
            <v>0</v>
          </cell>
          <cell r="AO391">
            <v>0</v>
          </cell>
        </row>
        <row r="392">
          <cell r="B392">
            <v>42124</v>
          </cell>
          <cell r="C392">
            <v>0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0</v>
          </cell>
          <cell r="V392">
            <v>0</v>
          </cell>
          <cell r="W392">
            <v>0</v>
          </cell>
          <cell r="X392">
            <v>0</v>
          </cell>
          <cell r="Y392">
            <v>0</v>
          </cell>
          <cell r="Z392">
            <v>0</v>
          </cell>
          <cell r="AA392">
            <v>0</v>
          </cell>
          <cell r="AB392">
            <v>0</v>
          </cell>
          <cell r="AC392">
            <v>0</v>
          </cell>
          <cell r="AD392">
            <v>0</v>
          </cell>
          <cell r="AE392">
            <v>0</v>
          </cell>
          <cell r="AF392">
            <v>0</v>
          </cell>
          <cell r="AG392">
            <v>0</v>
          </cell>
          <cell r="AH392">
            <v>0</v>
          </cell>
          <cell r="AI392">
            <v>0</v>
          </cell>
          <cell r="AJ392">
            <v>0</v>
          </cell>
          <cell r="AK392">
            <v>0</v>
          </cell>
          <cell r="AL392">
            <v>0</v>
          </cell>
          <cell r="AM392">
            <v>0</v>
          </cell>
          <cell r="AN392">
            <v>0</v>
          </cell>
          <cell r="AO392">
            <v>0</v>
          </cell>
        </row>
        <row r="393">
          <cell r="B393">
            <v>42155</v>
          </cell>
          <cell r="C393">
            <v>0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  <cell r="M393">
            <v>0</v>
          </cell>
          <cell r="N393">
            <v>0</v>
          </cell>
          <cell r="O393">
            <v>0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0</v>
          </cell>
          <cell r="V393">
            <v>0</v>
          </cell>
          <cell r="W393">
            <v>0</v>
          </cell>
          <cell r="X393">
            <v>0</v>
          </cell>
          <cell r="Y393">
            <v>0</v>
          </cell>
          <cell r="Z393">
            <v>0</v>
          </cell>
          <cell r="AA393">
            <v>0</v>
          </cell>
          <cell r="AB393">
            <v>0</v>
          </cell>
          <cell r="AC393">
            <v>0</v>
          </cell>
          <cell r="AD393">
            <v>0</v>
          </cell>
          <cell r="AE393">
            <v>0</v>
          </cell>
          <cell r="AF393">
            <v>0</v>
          </cell>
          <cell r="AG393">
            <v>0</v>
          </cell>
          <cell r="AH393">
            <v>0</v>
          </cell>
          <cell r="AI393">
            <v>0</v>
          </cell>
          <cell r="AJ393">
            <v>0</v>
          </cell>
          <cell r="AK393">
            <v>0</v>
          </cell>
          <cell r="AL393">
            <v>0</v>
          </cell>
          <cell r="AM393">
            <v>0</v>
          </cell>
          <cell r="AN393">
            <v>0</v>
          </cell>
          <cell r="AO393">
            <v>0</v>
          </cell>
        </row>
        <row r="394">
          <cell r="B394">
            <v>42185</v>
          </cell>
          <cell r="C394">
            <v>0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0</v>
          </cell>
          <cell r="V394">
            <v>0</v>
          </cell>
          <cell r="W394">
            <v>0</v>
          </cell>
          <cell r="X394">
            <v>0</v>
          </cell>
          <cell r="Y394">
            <v>0</v>
          </cell>
          <cell r="Z394">
            <v>0</v>
          </cell>
          <cell r="AA394">
            <v>0</v>
          </cell>
          <cell r="AB394">
            <v>0</v>
          </cell>
          <cell r="AC394">
            <v>0</v>
          </cell>
          <cell r="AD394">
            <v>0</v>
          </cell>
          <cell r="AE394">
            <v>0</v>
          </cell>
          <cell r="AF394">
            <v>0</v>
          </cell>
          <cell r="AG394">
            <v>0</v>
          </cell>
          <cell r="AH394">
            <v>0</v>
          </cell>
          <cell r="AI394">
            <v>0</v>
          </cell>
          <cell r="AJ394">
            <v>0</v>
          </cell>
          <cell r="AK394">
            <v>0</v>
          </cell>
          <cell r="AL394">
            <v>0</v>
          </cell>
          <cell r="AM394">
            <v>0</v>
          </cell>
          <cell r="AN394">
            <v>0</v>
          </cell>
          <cell r="AO394">
            <v>0</v>
          </cell>
        </row>
        <row r="395">
          <cell r="B395">
            <v>42216</v>
          </cell>
          <cell r="C395">
            <v>0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>
            <v>0</v>
          </cell>
          <cell r="M395">
            <v>0</v>
          </cell>
          <cell r="N395">
            <v>0</v>
          </cell>
          <cell r="O395">
            <v>0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0</v>
          </cell>
          <cell r="V395">
            <v>0</v>
          </cell>
          <cell r="W395">
            <v>0</v>
          </cell>
          <cell r="X395">
            <v>0</v>
          </cell>
          <cell r="Y395">
            <v>0</v>
          </cell>
          <cell r="Z395">
            <v>0</v>
          </cell>
          <cell r="AA395">
            <v>0</v>
          </cell>
          <cell r="AB395">
            <v>0</v>
          </cell>
          <cell r="AC395">
            <v>0</v>
          </cell>
          <cell r="AD395">
            <v>0</v>
          </cell>
          <cell r="AE395">
            <v>0</v>
          </cell>
          <cell r="AF395">
            <v>0</v>
          </cell>
          <cell r="AG395">
            <v>0</v>
          </cell>
          <cell r="AH395">
            <v>0</v>
          </cell>
          <cell r="AI395">
            <v>0</v>
          </cell>
          <cell r="AJ395">
            <v>0</v>
          </cell>
          <cell r="AK395">
            <v>0</v>
          </cell>
          <cell r="AL395">
            <v>0</v>
          </cell>
          <cell r="AM395">
            <v>0</v>
          </cell>
          <cell r="AN395">
            <v>0</v>
          </cell>
          <cell r="AO395">
            <v>0</v>
          </cell>
        </row>
        <row r="396">
          <cell r="B396">
            <v>42247</v>
          </cell>
          <cell r="C396">
            <v>0</v>
          </cell>
          <cell r="D396">
            <v>0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  <cell r="L396">
            <v>0</v>
          </cell>
          <cell r="M396">
            <v>0</v>
          </cell>
          <cell r="N396">
            <v>0</v>
          </cell>
          <cell r="O396">
            <v>0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0</v>
          </cell>
          <cell r="V396">
            <v>0</v>
          </cell>
          <cell r="W396">
            <v>0</v>
          </cell>
          <cell r="X396">
            <v>0</v>
          </cell>
          <cell r="Y396">
            <v>0</v>
          </cell>
          <cell r="Z396">
            <v>0</v>
          </cell>
          <cell r="AA396">
            <v>0</v>
          </cell>
          <cell r="AB396">
            <v>0</v>
          </cell>
          <cell r="AC396">
            <v>0</v>
          </cell>
          <cell r="AD396">
            <v>0</v>
          </cell>
          <cell r="AE396">
            <v>0</v>
          </cell>
          <cell r="AF396">
            <v>0</v>
          </cell>
          <cell r="AG396">
            <v>0</v>
          </cell>
          <cell r="AH396">
            <v>0</v>
          </cell>
          <cell r="AI396">
            <v>0</v>
          </cell>
          <cell r="AJ396">
            <v>0</v>
          </cell>
          <cell r="AK396">
            <v>0</v>
          </cell>
          <cell r="AL396">
            <v>0</v>
          </cell>
          <cell r="AM396">
            <v>0</v>
          </cell>
          <cell r="AN396">
            <v>0</v>
          </cell>
          <cell r="AO396">
            <v>0</v>
          </cell>
        </row>
        <row r="397">
          <cell r="B397">
            <v>42277</v>
          </cell>
          <cell r="C397">
            <v>0</v>
          </cell>
          <cell r="D397">
            <v>0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  <cell r="M397">
            <v>0</v>
          </cell>
          <cell r="N397">
            <v>0</v>
          </cell>
          <cell r="O397">
            <v>0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0</v>
          </cell>
          <cell r="V397">
            <v>0</v>
          </cell>
          <cell r="W397">
            <v>0</v>
          </cell>
          <cell r="X397">
            <v>0</v>
          </cell>
          <cell r="Y397">
            <v>0</v>
          </cell>
          <cell r="Z397">
            <v>0</v>
          </cell>
          <cell r="AA397">
            <v>0</v>
          </cell>
          <cell r="AB397">
            <v>0</v>
          </cell>
          <cell r="AC397">
            <v>0</v>
          </cell>
          <cell r="AD397">
            <v>0</v>
          </cell>
          <cell r="AE397">
            <v>0</v>
          </cell>
          <cell r="AF397">
            <v>0</v>
          </cell>
          <cell r="AG397">
            <v>0</v>
          </cell>
          <cell r="AH397">
            <v>0</v>
          </cell>
          <cell r="AI397">
            <v>0</v>
          </cell>
          <cell r="AJ397">
            <v>0</v>
          </cell>
          <cell r="AK397">
            <v>0</v>
          </cell>
          <cell r="AL397">
            <v>0</v>
          </cell>
          <cell r="AM397">
            <v>0</v>
          </cell>
          <cell r="AN397">
            <v>0</v>
          </cell>
          <cell r="AO397">
            <v>0</v>
          </cell>
        </row>
        <row r="398">
          <cell r="B398">
            <v>42308</v>
          </cell>
          <cell r="C398">
            <v>0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  <cell r="M398">
            <v>0</v>
          </cell>
          <cell r="N398">
            <v>0</v>
          </cell>
          <cell r="O398">
            <v>0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0</v>
          </cell>
          <cell r="V398">
            <v>0</v>
          </cell>
          <cell r="W398">
            <v>0</v>
          </cell>
          <cell r="X398">
            <v>0</v>
          </cell>
          <cell r="Y398">
            <v>0</v>
          </cell>
          <cell r="Z398">
            <v>0</v>
          </cell>
          <cell r="AA398">
            <v>0</v>
          </cell>
          <cell r="AB398">
            <v>0</v>
          </cell>
          <cell r="AC398">
            <v>0</v>
          </cell>
          <cell r="AD398">
            <v>0</v>
          </cell>
          <cell r="AE398">
            <v>0</v>
          </cell>
          <cell r="AF398">
            <v>0</v>
          </cell>
          <cell r="AG398">
            <v>0</v>
          </cell>
          <cell r="AH398">
            <v>0</v>
          </cell>
          <cell r="AI398">
            <v>0</v>
          </cell>
          <cell r="AJ398">
            <v>0</v>
          </cell>
          <cell r="AK398">
            <v>0</v>
          </cell>
          <cell r="AL398">
            <v>0</v>
          </cell>
          <cell r="AM398">
            <v>0</v>
          </cell>
          <cell r="AN398">
            <v>0</v>
          </cell>
          <cell r="AO398">
            <v>0</v>
          </cell>
        </row>
        <row r="399">
          <cell r="B399">
            <v>42338</v>
          </cell>
          <cell r="C399">
            <v>0</v>
          </cell>
          <cell r="D399">
            <v>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M399">
            <v>0</v>
          </cell>
          <cell r="N399">
            <v>0</v>
          </cell>
          <cell r="O399">
            <v>0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0</v>
          </cell>
          <cell r="V399">
            <v>0</v>
          </cell>
          <cell r="W399">
            <v>0</v>
          </cell>
          <cell r="X399">
            <v>0</v>
          </cell>
          <cell r="Y399">
            <v>0</v>
          </cell>
          <cell r="Z399">
            <v>0</v>
          </cell>
          <cell r="AA399">
            <v>0</v>
          </cell>
          <cell r="AB399">
            <v>0</v>
          </cell>
          <cell r="AC399">
            <v>0</v>
          </cell>
          <cell r="AD399">
            <v>0</v>
          </cell>
          <cell r="AE399">
            <v>0</v>
          </cell>
          <cell r="AF399">
            <v>0</v>
          </cell>
          <cell r="AG399">
            <v>0</v>
          </cell>
          <cell r="AH399">
            <v>0</v>
          </cell>
          <cell r="AI399">
            <v>0</v>
          </cell>
          <cell r="AJ399">
            <v>0</v>
          </cell>
          <cell r="AK399">
            <v>0</v>
          </cell>
          <cell r="AL399">
            <v>0</v>
          </cell>
          <cell r="AM399">
            <v>0</v>
          </cell>
          <cell r="AN399">
            <v>0</v>
          </cell>
          <cell r="AO399">
            <v>0</v>
          </cell>
        </row>
        <row r="407">
          <cell r="B407">
            <v>40117</v>
          </cell>
          <cell r="C407">
            <v>0</v>
          </cell>
          <cell r="D407">
            <v>0</v>
          </cell>
          <cell r="E407">
            <v>0</v>
          </cell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0</v>
          </cell>
          <cell r="L407">
            <v>0</v>
          </cell>
          <cell r="M407">
            <v>0</v>
          </cell>
          <cell r="N407">
            <v>0</v>
          </cell>
          <cell r="O407">
            <v>0</v>
          </cell>
          <cell r="P407">
            <v>0</v>
          </cell>
          <cell r="Q407">
            <v>0</v>
          </cell>
        </row>
        <row r="408">
          <cell r="B408">
            <v>40574</v>
          </cell>
          <cell r="C408">
            <v>20.952925</v>
          </cell>
          <cell r="D408">
            <v>5.9499999999999993</v>
          </cell>
          <cell r="E408">
            <v>6.7999999999999989</v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33.702925</v>
          </cell>
          <cell r="P408">
            <v>60.665265000000005</v>
          </cell>
          <cell r="Q408">
            <v>30.332632500000003</v>
          </cell>
        </row>
        <row r="409">
          <cell r="B409">
            <v>40602</v>
          </cell>
          <cell r="C409">
            <v>20.952925</v>
          </cell>
          <cell r="D409">
            <v>5.9499999999999993</v>
          </cell>
          <cell r="E409">
            <v>6.7999999999999989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33.702925</v>
          </cell>
          <cell r="P409">
            <v>60.665265000000005</v>
          </cell>
          <cell r="Q409">
            <v>30.332632500000003</v>
          </cell>
        </row>
        <row r="410">
          <cell r="B410">
            <v>40633</v>
          </cell>
          <cell r="C410">
            <v>20.952925</v>
          </cell>
          <cell r="D410">
            <v>5.9499999999999993</v>
          </cell>
          <cell r="E410">
            <v>6.7999999999999989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33.702925</v>
          </cell>
          <cell r="P410">
            <v>60.665265000000005</v>
          </cell>
          <cell r="Q410">
            <v>30.332632500000003</v>
          </cell>
        </row>
        <row r="411">
          <cell r="B411">
            <v>40663</v>
          </cell>
          <cell r="C411">
            <v>20.952925</v>
          </cell>
          <cell r="D411">
            <v>5.9499999999999993</v>
          </cell>
          <cell r="E411">
            <v>6.7999999999999989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M411">
            <v>0</v>
          </cell>
          <cell r="N411">
            <v>0</v>
          </cell>
          <cell r="O411">
            <v>33.702925</v>
          </cell>
          <cell r="P411">
            <v>60.665265000000005</v>
          </cell>
          <cell r="Q411">
            <v>30.332632500000003</v>
          </cell>
        </row>
        <row r="412">
          <cell r="B412">
            <v>40694</v>
          </cell>
          <cell r="C412">
            <v>20.952925</v>
          </cell>
          <cell r="D412">
            <v>5.9499999999999993</v>
          </cell>
          <cell r="E412">
            <v>6.7999999999999989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  <cell r="M412">
            <v>0</v>
          </cell>
          <cell r="N412">
            <v>0</v>
          </cell>
          <cell r="O412">
            <v>33.702925</v>
          </cell>
          <cell r="P412">
            <v>60.665265000000005</v>
          </cell>
          <cell r="Q412">
            <v>30.332632500000003</v>
          </cell>
        </row>
        <row r="413">
          <cell r="B413">
            <v>40724</v>
          </cell>
          <cell r="C413">
            <v>20.952925</v>
          </cell>
          <cell r="D413">
            <v>5.9499999999999993</v>
          </cell>
          <cell r="E413">
            <v>6.7999999999999989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M413">
            <v>0</v>
          </cell>
          <cell r="N413">
            <v>0</v>
          </cell>
          <cell r="O413">
            <v>33.702925</v>
          </cell>
          <cell r="P413">
            <v>60.665265000000005</v>
          </cell>
          <cell r="Q413">
            <v>60.665265000000005</v>
          </cell>
        </row>
        <row r="414">
          <cell r="B414">
            <v>40755</v>
          </cell>
          <cell r="C414">
            <v>20.952925</v>
          </cell>
          <cell r="D414">
            <v>5.9499999999999993</v>
          </cell>
          <cell r="E414">
            <v>6.7999999999999989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M414">
            <v>0</v>
          </cell>
          <cell r="N414">
            <v>0</v>
          </cell>
          <cell r="O414">
            <v>33.702925</v>
          </cell>
          <cell r="P414">
            <v>60.665265000000005</v>
          </cell>
          <cell r="Q414">
            <v>60.665265000000005</v>
          </cell>
        </row>
        <row r="415">
          <cell r="B415">
            <v>40786</v>
          </cell>
          <cell r="C415">
            <v>20.952925</v>
          </cell>
          <cell r="D415">
            <v>5.9499999999999993</v>
          </cell>
          <cell r="E415">
            <v>6.7999999999999989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M415">
            <v>0</v>
          </cell>
          <cell r="N415">
            <v>0</v>
          </cell>
          <cell r="O415">
            <v>33.702925</v>
          </cell>
          <cell r="P415">
            <v>60.665265000000005</v>
          </cell>
          <cell r="Q415">
            <v>60.665265000000005</v>
          </cell>
        </row>
        <row r="416">
          <cell r="B416">
            <v>40816</v>
          </cell>
          <cell r="C416">
            <v>20.952925</v>
          </cell>
          <cell r="D416">
            <v>5.9499999999999993</v>
          </cell>
          <cell r="E416">
            <v>6.7999999999999989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M416">
            <v>0</v>
          </cell>
          <cell r="N416">
            <v>0</v>
          </cell>
          <cell r="O416">
            <v>33.702925</v>
          </cell>
          <cell r="P416">
            <v>60.665265000000005</v>
          </cell>
          <cell r="Q416">
            <v>60.665265000000005</v>
          </cell>
        </row>
        <row r="417">
          <cell r="B417">
            <v>40847</v>
          </cell>
          <cell r="C417">
            <v>20.952925</v>
          </cell>
          <cell r="D417">
            <v>5.9499999999999993</v>
          </cell>
          <cell r="E417">
            <v>6.7999999999999989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  <cell r="M417">
            <v>0</v>
          </cell>
          <cell r="N417">
            <v>0</v>
          </cell>
          <cell r="O417">
            <v>33.702925</v>
          </cell>
          <cell r="P417">
            <v>60.665265000000005</v>
          </cell>
          <cell r="Q417">
            <v>60.665265000000005</v>
          </cell>
        </row>
        <row r="418">
          <cell r="B418">
            <v>40877</v>
          </cell>
          <cell r="C418">
            <v>1.0271041666666676</v>
          </cell>
          <cell r="D418">
            <v>0.29166666666666696</v>
          </cell>
          <cell r="E418">
            <v>0.33333333333333365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M418">
            <v>0</v>
          </cell>
          <cell r="N418">
            <v>0</v>
          </cell>
          <cell r="O418">
            <v>1.6521041666666683</v>
          </cell>
          <cell r="P418">
            <v>2.9737875000000029</v>
          </cell>
          <cell r="Q418">
            <v>31.819526250000003</v>
          </cell>
        </row>
        <row r="419">
          <cell r="B419">
            <v>40908</v>
          </cell>
          <cell r="C419">
            <v>1.0271041666666676</v>
          </cell>
          <cell r="D419">
            <v>0.29166666666666696</v>
          </cell>
          <cell r="E419">
            <v>0.33333333333333365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  <cell r="L419">
            <v>0</v>
          </cell>
          <cell r="M419">
            <v>0</v>
          </cell>
          <cell r="N419">
            <v>0</v>
          </cell>
          <cell r="O419">
            <v>1.6521041666666683</v>
          </cell>
          <cell r="P419">
            <v>2.9737875000000029</v>
          </cell>
          <cell r="Q419">
            <v>31.819526250000003</v>
          </cell>
        </row>
        <row r="420">
          <cell r="B420">
            <v>40939</v>
          </cell>
          <cell r="C420">
            <v>1.0271041666666676</v>
          </cell>
          <cell r="D420">
            <v>0.29166666666666696</v>
          </cell>
          <cell r="E420">
            <v>0.33333333333333365</v>
          </cell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  <cell r="M420">
            <v>0</v>
          </cell>
          <cell r="N420">
            <v>0</v>
          </cell>
          <cell r="O420">
            <v>1.6521041666666683</v>
          </cell>
          <cell r="P420">
            <v>2.9737875000000029</v>
          </cell>
          <cell r="Q420">
            <v>31.819526250000003</v>
          </cell>
        </row>
        <row r="421">
          <cell r="B421">
            <v>40968</v>
          </cell>
          <cell r="C421">
            <v>1.0271041666666676</v>
          </cell>
          <cell r="D421">
            <v>0.29166666666666696</v>
          </cell>
          <cell r="E421">
            <v>0.33333333333333365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  <cell r="M421">
            <v>0</v>
          </cell>
          <cell r="N421">
            <v>0</v>
          </cell>
          <cell r="O421">
            <v>1.6521041666666683</v>
          </cell>
          <cell r="P421">
            <v>2.9737875000000029</v>
          </cell>
          <cell r="Q421">
            <v>31.819526250000003</v>
          </cell>
        </row>
        <row r="422">
          <cell r="B422">
            <v>40999</v>
          </cell>
          <cell r="C422">
            <v>1.0271041666666676</v>
          </cell>
          <cell r="D422">
            <v>0.29166666666666696</v>
          </cell>
          <cell r="E422">
            <v>0.33333333333333365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  <cell r="L422">
            <v>0</v>
          </cell>
          <cell r="M422">
            <v>0</v>
          </cell>
          <cell r="N422">
            <v>0</v>
          </cell>
          <cell r="O422">
            <v>1.6521041666666683</v>
          </cell>
          <cell r="P422">
            <v>2.9737875000000029</v>
          </cell>
          <cell r="Q422">
            <v>31.819526250000003</v>
          </cell>
        </row>
        <row r="423">
          <cell r="B423">
            <v>41029</v>
          </cell>
          <cell r="C423">
            <v>1.0271041666666676</v>
          </cell>
          <cell r="D423">
            <v>0.29166666666666696</v>
          </cell>
          <cell r="E423">
            <v>0.33333333333333365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  <cell r="L423">
            <v>0</v>
          </cell>
          <cell r="M423">
            <v>0</v>
          </cell>
          <cell r="N423">
            <v>0</v>
          </cell>
          <cell r="O423">
            <v>1.6521041666666683</v>
          </cell>
          <cell r="P423">
            <v>2.9737875000000029</v>
          </cell>
          <cell r="Q423">
            <v>2.9737875000000029</v>
          </cell>
        </row>
        <row r="424">
          <cell r="B424">
            <v>41060</v>
          </cell>
          <cell r="C424">
            <v>1.0271041666666676</v>
          </cell>
          <cell r="D424">
            <v>0.29166666666666696</v>
          </cell>
          <cell r="E424">
            <v>0.33333333333333365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  <cell r="M424">
            <v>0</v>
          </cell>
          <cell r="N424">
            <v>0</v>
          </cell>
          <cell r="O424">
            <v>1.6521041666666683</v>
          </cell>
          <cell r="P424">
            <v>2.9737875000000029</v>
          </cell>
          <cell r="Q424">
            <v>2.9737875000000029</v>
          </cell>
        </row>
        <row r="425">
          <cell r="B425">
            <v>41090</v>
          </cell>
          <cell r="C425">
            <v>1.0271041666666676</v>
          </cell>
          <cell r="D425">
            <v>0.29166666666666696</v>
          </cell>
          <cell r="E425">
            <v>0.33333333333333365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  <cell r="L425">
            <v>0</v>
          </cell>
          <cell r="M425">
            <v>0</v>
          </cell>
          <cell r="N425">
            <v>0</v>
          </cell>
          <cell r="O425">
            <v>1.6521041666666683</v>
          </cell>
          <cell r="P425">
            <v>2.9737875000000029</v>
          </cell>
          <cell r="Q425">
            <v>2.9737875000000029</v>
          </cell>
        </row>
        <row r="426">
          <cell r="B426">
            <v>41121</v>
          </cell>
          <cell r="C426">
            <v>1.0271041666666676</v>
          </cell>
          <cell r="D426">
            <v>0.29166666666666696</v>
          </cell>
          <cell r="E426">
            <v>0.33333333333333365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M426">
            <v>0</v>
          </cell>
          <cell r="N426">
            <v>0</v>
          </cell>
          <cell r="O426">
            <v>1.6521041666666683</v>
          </cell>
          <cell r="P426">
            <v>2.9737875000000029</v>
          </cell>
          <cell r="Q426">
            <v>2.9737875000000029</v>
          </cell>
        </row>
        <row r="427">
          <cell r="B427">
            <v>41152</v>
          </cell>
          <cell r="C427">
            <v>1.0271041666666676</v>
          </cell>
          <cell r="D427">
            <v>0.29166666666666696</v>
          </cell>
          <cell r="E427">
            <v>0.33333333333333365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  <cell r="M427">
            <v>0</v>
          </cell>
          <cell r="N427">
            <v>0</v>
          </cell>
          <cell r="O427">
            <v>1.6521041666666683</v>
          </cell>
          <cell r="P427">
            <v>2.9737875000000029</v>
          </cell>
          <cell r="Q427">
            <v>2.9737875000000029</v>
          </cell>
        </row>
        <row r="428">
          <cell r="B428">
            <v>41182</v>
          </cell>
          <cell r="C428">
            <v>1.0271041666666676</v>
          </cell>
          <cell r="D428">
            <v>0.29166666666666696</v>
          </cell>
          <cell r="E428">
            <v>0.33333333333333365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M428">
            <v>0</v>
          </cell>
          <cell r="N428">
            <v>0</v>
          </cell>
          <cell r="O428">
            <v>1.6521041666666683</v>
          </cell>
          <cell r="P428">
            <v>2.9737875000000029</v>
          </cell>
          <cell r="Q428">
            <v>2.9737875000000029</v>
          </cell>
        </row>
        <row r="429">
          <cell r="B429">
            <v>41213</v>
          </cell>
          <cell r="C429">
            <v>1.0271041666666676</v>
          </cell>
          <cell r="D429">
            <v>0.29166666666666696</v>
          </cell>
          <cell r="E429">
            <v>0.33333333333333365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1.6521041666666683</v>
          </cell>
          <cell r="P429">
            <v>2.9737875000000029</v>
          </cell>
          <cell r="Q429">
            <v>2.9737875000000029</v>
          </cell>
        </row>
        <row r="430">
          <cell r="B430">
            <v>41243</v>
          </cell>
          <cell r="C430">
            <v>1.0271041666666654</v>
          </cell>
          <cell r="D430">
            <v>0.29166666666666635</v>
          </cell>
          <cell r="E430">
            <v>0.33333333333333293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  <cell r="L430">
            <v>0</v>
          </cell>
          <cell r="M430">
            <v>0</v>
          </cell>
          <cell r="N430">
            <v>0</v>
          </cell>
          <cell r="O430">
            <v>1.6521041666666645</v>
          </cell>
          <cell r="P430">
            <v>2.9737874999999963</v>
          </cell>
          <cell r="Q430">
            <v>2.9737874999999994</v>
          </cell>
        </row>
        <row r="431">
          <cell r="B431">
            <v>41274</v>
          </cell>
          <cell r="C431">
            <v>1.0271041666666654</v>
          </cell>
          <cell r="D431">
            <v>0.29166666666666635</v>
          </cell>
          <cell r="E431">
            <v>0.33333333333333293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1.6521041666666645</v>
          </cell>
          <cell r="P431">
            <v>2.9737874999999963</v>
          </cell>
          <cell r="Q431">
            <v>2.9737874999999994</v>
          </cell>
        </row>
        <row r="432">
          <cell r="B432">
            <v>41305</v>
          </cell>
          <cell r="C432">
            <v>1.0271041666666654</v>
          </cell>
          <cell r="D432">
            <v>0.29166666666666635</v>
          </cell>
          <cell r="E432">
            <v>0.33333333333333293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  <cell r="L432">
            <v>0</v>
          </cell>
          <cell r="M432">
            <v>0</v>
          </cell>
          <cell r="N432">
            <v>0</v>
          </cell>
          <cell r="O432">
            <v>1.6521041666666645</v>
          </cell>
          <cell r="P432">
            <v>2.9737874999999963</v>
          </cell>
          <cell r="Q432">
            <v>2.9737874999999994</v>
          </cell>
        </row>
        <row r="433">
          <cell r="B433">
            <v>41333</v>
          </cell>
          <cell r="C433">
            <v>1.0271041666666654</v>
          </cell>
          <cell r="D433">
            <v>0.29166666666666635</v>
          </cell>
          <cell r="E433">
            <v>0.33333333333333293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1.6521041666666645</v>
          </cell>
          <cell r="P433">
            <v>2.9737874999999963</v>
          </cell>
          <cell r="Q433">
            <v>2.9737874999999994</v>
          </cell>
        </row>
        <row r="434">
          <cell r="B434">
            <v>41364</v>
          </cell>
          <cell r="C434">
            <v>1.0271041666666654</v>
          </cell>
          <cell r="D434">
            <v>0.29166666666666635</v>
          </cell>
          <cell r="E434">
            <v>0.33333333333333293</v>
          </cell>
          <cell r="F434">
            <v>0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  <cell r="L434">
            <v>0</v>
          </cell>
          <cell r="M434">
            <v>0</v>
          </cell>
          <cell r="N434">
            <v>0</v>
          </cell>
          <cell r="O434">
            <v>1.6521041666666645</v>
          </cell>
          <cell r="P434">
            <v>2.9737874999999963</v>
          </cell>
          <cell r="Q434">
            <v>2.9737874999999994</v>
          </cell>
        </row>
        <row r="435">
          <cell r="B435">
            <v>41394</v>
          </cell>
          <cell r="C435">
            <v>1.0271041666666654</v>
          </cell>
          <cell r="D435">
            <v>0.29166666666666635</v>
          </cell>
          <cell r="E435">
            <v>0.33333333333333293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  <cell r="L435">
            <v>0</v>
          </cell>
          <cell r="M435">
            <v>0</v>
          </cell>
          <cell r="N435">
            <v>0</v>
          </cell>
          <cell r="O435">
            <v>1.6521041666666645</v>
          </cell>
          <cell r="P435">
            <v>2.9737874999999963</v>
          </cell>
          <cell r="Q435">
            <v>2.9737874999999963</v>
          </cell>
        </row>
        <row r="436">
          <cell r="B436">
            <v>41425</v>
          </cell>
          <cell r="C436">
            <v>1.0271041666666654</v>
          </cell>
          <cell r="D436">
            <v>0.29166666666666635</v>
          </cell>
          <cell r="E436">
            <v>0.33333333333333293</v>
          </cell>
          <cell r="F436">
            <v>0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>
            <v>0</v>
          </cell>
          <cell r="L436">
            <v>0</v>
          </cell>
          <cell r="M436">
            <v>0</v>
          </cell>
          <cell r="N436">
            <v>0</v>
          </cell>
          <cell r="O436">
            <v>1.6521041666666645</v>
          </cell>
          <cell r="P436">
            <v>2.9737874999999963</v>
          </cell>
          <cell r="Q436">
            <v>2.9737874999999963</v>
          </cell>
        </row>
        <row r="437">
          <cell r="B437">
            <v>41455</v>
          </cell>
          <cell r="C437">
            <v>1.0271041666666654</v>
          </cell>
          <cell r="D437">
            <v>0.29166666666666635</v>
          </cell>
          <cell r="E437">
            <v>0.33333333333333293</v>
          </cell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  <cell r="L437">
            <v>0</v>
          </cell>
          <cell r="M437">
            <v>0</v>
          </cell>
          <cell r="N437">
            <v>0</v>
          </cell>
          <cell r="O437">
            <v>1.6521041666666645</v>
          </cell>
          <cell r="P437">
            <v>2.9737874999999963</v>
          </cell>
          <cell r="Q437">
            <v>2.9737874999999963</v>
          </cell>
        </row>
        <row r="438">
          <cell r="B438">
            <v>41486</v>
          </cell>
          <cell r="C438">
            <v>1.0271041666666654</v>
          </cell>
          <cell r="D438">
            <v>0.29166666666666635</v>
          </cell>
          <cell r="E438">
            <v>0.33333333333333293</v>
          </cell>
          <cell r="F438">
            <v>0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0</v>
          </cell>
          <cell r="L438">
            <v>0</v>
          </cell>
          <cell r="M438">
            <v>0</v>
          </cell>
          <cell r="N438">
            <v>0</v>
          </cell>
          <cell r="O438">
            <v>1.6521041666666645</v>
          </cell>
          <cell r="P438">
            <v>2.9737874999999963</v>
          </cell>
          <cell r="Q438">
            <v>2.9737874999999963</v>
          </cell>
        </row>
        <row r="439">
          <cell r="B439">
            <v>41517</v>
          </cell>
          <cell r="C439">
            <v>1.0271041666666654</v>
          </cell>
          <cell r="D439">
            <v>0.29166666666666635</v>
          </cell>
          <cell r="E439">
            <v>0.33333333333333293</v>
          </cell>
          <cell r="F439">
            <v>0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  <cell r="O439">
            <v>1.6521041666666645</v>
          </cell>
          <cell r="P439">
            <v>2.9737874999999963</v>
          </cell>
          <cell r="Q439">
            <v>2.9737874999999963</v>
          </cell>
        </row>
        <row r="440">
          <cell r="B440">
            <v>41547</v>
          </cell>
          <cell r="C440">
            <v>1.0271041666666654</v>
          </cell>
          <cell r="D440">
            <v>0.29166666666666635</v>
          </cell>
          <cell r="E440">
            <v>0.33333333333333293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1.6521041666666645</v>
          </cell>
          <cell r="P440">
            <v>2.9737874999999963</v>
          </cell>
          <cell r="Q440">
            <v>2.9737874999999963</v>
          </cell>
        </row>
        <row r="441">
          <cell r="B441">
            <v>41578</v>
          </cell>
          <cell r="C441">
            <v>1.0271041666666654</v>
          </cell>
          <cell r="D441">
            <v>0.29166666666666635</v>
          </cell>
          <cell r="E441">
            <v>0.33333333333333293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1.6521041666666645</v>
          </cell>
          <cell r="P441">
            <v>2.9737874999999963</v>
          </cell>
          <cell r="Q441">
            <v>2.9737874999999963</v>
          </cell>
        </row>
        <row r="442">
          <cell r="B442">
            <v>41608</v>
          </cell>
          <cell r="C442">
            <v>0</v>
          </cell>
          <cell r="D442">
            <v>0</v>
          </cell>
          <cell r="E442">
            <v>0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  <cell r="L442">
            <v>0</v>
          </cell>
          <cell r="M442">
            <v>0</v>
          </cell>
          <cell r="N442">
            <v>0</v>
          </cell>
          <cell r="O442">
            <v>0</v>
          </cell>
          <cell r="P442">
            <v>0</v>
          </cell>
          <cell r="Q442">
            <v>1.4868937499999981</v>
          </cell>
        </row>
        <row r="443">
          <cell r="B443">
            <v>41639</v>
          </cell>
          <cell r="C443">
            <v>0</v>
          </cell>
          <cell r="D443">
            <v>0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  <cell r="M443">
            <v>0</v>
          </cell>
          <cell r="N443">
            <v>0</v>
          </cell>
          <cell r="O443">
            <v>0</v>
          </cell>
          <cell r="P443">
            <v>0</v>
          </cell>
          <cell r="Q443">
            <v>1.4868937499999981</v>
          </cell>
        </row>
        <row r="444">
          <cell r="B444">
            <v>41670</v>
          </cell>
          <cell r="C444">
            <v>0</v>
          </cell>
          <cell r="D444">
            <v>0</v>
          </cell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  <cell r="Q444">
            <v>1.4868937499999981</v>
          </cell>
        </row>
        <row r="445">
          <cell r="B445">
            <v>41698</v>
          </cell>
          <cell r="C445">
            <v>0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  <cell r="Q445">
            <v>1.4868937499999981</v>
          </cell>
        </row>
        <row r="446">
          <cell r="B446">
            <v>41729</v>
          </cell>
          <cell r="C446">
            <v>0</v>
          </cell>
          <cell r="D446">
            <v>0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  <cell r="Q446">
            <v>1.4868937499999981</v>
          </cell>
        </row>
        <row r="447">
          <cell r="B447">
            <v>41759</v>
          </cell>
          <cell r="C447">
            <v>0</v>
          </cell>
          <cell r="D447">
            <v>0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M447">
            <v>0</v>
          </cell>
          <cell r="N447">
            <v>0</v>
          </cell>
          <cell r="O447">
            <v>0</v>
          </cell>
          <cell r="P447">
            <v>0</v>
          </cell>
          <cell r="Q447">
            <v>0</v>
          </cell>
        </row>
        <row r="448">
          <cell r="B448">
            <v>41790</v>
          </cell>
          <cell r="C448">
            <v>0</v>
          </cell>
          <cell r="D448">
            <v>0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  <cell r="P448">
            <v>0</v>
          </cell>
          <cell r="Q448">
            <v>0</v>
          </cell>
        </row>
        <row r="449">
          <cell r="B449">
            <v>41820</v>
          </cell>
          <cell r="C449">
            <v>0</v>
          </cell>
          <cell r="D449">
            <v>0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M449">
            <v>0</v>
          </cell>
          <cell r="N449">
            <v>0</v>
          </cell>
          <cell r="O449">
            <v>0</v>
          </cell>
          <cell r="P449">
            <v>0</v>
          </cell>
          <cell r="Q449">
            <v>0</v>
          </cell>
        </row>
        <row r="450">
          <cell r="B450">
            <v>41851</v>
          </cell>
          <cell r="C450">
            <v>0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  <cell r="P450">
            <v>0</v>
          </cell>
          <cell r="Q450">
            <v>0</v>
          </cell>
        </row>
        <row r="451">
          <cell r="B451">
            <v>41882</v>
          </cell>
          <cell r="C451">
            <v>0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  <cell r="P451">
            <v>0</v>
          </cell>
          <cell r="Q451">
            <v>0</v>
          </cell>
        </row>
        <row r="452">
          <cell r="B452">
            <v>41912</v>
          </cell>
          <cell r="C452">
            <v>0</v>
          </cell>
          <cell r="D452">
            <v>0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  <cell r="P452">
            <v>0</v>
          </cell>
          <cell r="Q452">
            <v>0</v>
          </cell>
        </row>
        <row r="453">
          <cell r="B453">
            <v>41943</v>
          </cell>
          <cell r="C453">
            <v>0</v>
          </cell>
          <cell r="D453">
            <v>0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  <cell r="M453">
            <v>0</v>
          </cell>
          <cell r="N453">
            <v>0</v>
          </cell>
          <cell r="O453">
            <v>0</v>
          </cell>
          <cell r="P453">
            <v>0</v>
          </cell>
          <cell r="Q453">
            <v>0</v>
          </cell>
        </row>
        <row r="454">
          <cell r="B454">
            <v>41973</v>
          </cell>
          <cell r="C454">
            <v>0</v>
          </cell>
          <cell r="D454">
            <v>0</v>
          </cell>
          <cell r="E454">
            <v>0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  <cell r="L454">
            <v>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  <cell r="Q454">
            <v>0</v>
          </cell>
        </row>
        <row r="455">
          <cell r="B455">
            <v>42004</v>
          </cell>
          <cell r="C455">
            <v>0</v>
          </cell>
          <cell r="D455">
            <v>0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  <cell r="M455">
            <v>0</v>
          </cell>
          <cell r="N455">
            <v>0</v>
          </cell>
          <cell r="O455">
            <v>0</v>
          </cell>
          <cell r="P455">
            <v>0</v>
          </cell>
          <cell r="Q455">
            <v>0</v>
          </cell>
        </row>
        <row r="456">
          <cell r="B456">
            <v>42035</v>
          </cell>
          <cell r="C456">
            <v>0</v>
          </cell>
          <cell r="D456">
            <v>0</v>
          </cell>
          <cell r="E456">
            <v>0</v>
          </cell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  <cell r="L456">
            <v>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  <cell r="Q456">
            <v>0</v>
          </cell>
        </row>
        <row r="457">
          <cell r="B457">
            <v>42063</v>
          </cell>
          <cell r="C457">
            <v>0</v>
          </cell>
          <cell r="D457">
            <v>0</v>
          </cell>
          <cell r="E457">
            <v>0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M457">
            <v>0</v>
          </cell>
          <cell r="N457">
            <v>0</v>
          </cell>
          <cell r="O457">
            <v>0</v>
          </cell>
          <cell r="P457">
            <v>0</v>
          </cell>
          <cell r="Q457">
            <v>0</v>
          </cell>
        </row>
        <row r="458">
          <cell r="B458">
            <v>42094</v>
          </cell>
          <cell r="C458">
            <v>0</v>
          </cell>
          <cell r="D458">
            <v>0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  <cell r="L458">
            <v>0</v>
          </cell>
          <cell r="M458">
            <v>0</v>
          </cell>
          <cell r="N458">
            <v>0</v>
          </cell>
          <cell r="O458">
            <v>0</v>
          </cell>
          <cell r="P458">
            <v>0</v>
          </cell>
          <cell r="Q458">
            <v>0</v>
          </cell>
        </row>
        <row r="459">
          <cell r="B459">
            <v>42124</v>
          </cell>
          <cell r="C459">
            <v>0</v>
          </cell>
          <cell r="D459">
            <v>0</v>
          </cell>
          <cell r="E459">
            <v>0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  <cell r="M459">
            <v>0</v>
          </cell>
          <cell r="N459">
            <v>0</v>
          </cell>
          <cell r="O459">
            <v>0</v>
          </cell>
          <cell r="P459">
            <v>0</v>
          </cell>
          <cell r="Q459">
            <v>0</v>
          </cell>
        </row>
        <row r="460">
          <cell r="B460">
            <v>42155</v>
          </cell>
          <cell r="C460">
            <v>0</v>
          </cell>
          <cell r="D460">
            <v>0</v>
          </cell>
          <cell r="E460">
            <v>0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  <cell r="M460">
            <v>0</v>
          </cell>
          <cell r="N460">
            <v>0</v>
          </cell>
          <cell r="O460">
            <v>0</v>
          </cell>
          <cell r="P460">
            <v>0</v>
          </cell>
          <cell r="Q460">
            <v>0</v>
          </cell>
        </row>
        <row r="461">
          <cell r="B461">
            <v>42185</v>
          </cell>
          <cell r="C461">
            <v>0</v>
          </cell>
          <cell r="D461">
            <v>0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M461">
            <v>0</v>
          </cell>
          <cell r="N461">
            <v>0</v>
          </cell>
          <cell r="O461">
            <v>0</v>
          </cell>
          <cell r="P461">
            <v>0</v>
          </cell>
          <cell r="Q461">
            <v>0</v>
          </cell>
        </row>
        <row r="462">
          <cell r="B462">
            <v>42216</v>
          </cell>
          <cell r="C462">
            <v>0</v>
          </cell>
          <cell r="D462">
            <v>0</v>
          </cell>
          <cell r="E462">
            <v>0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  <cell r="L462">
            <v>0</v>
          </cell>
          <cell r="M462">
            <v>0</v>
          </cell>
          <cell r="N462">
            <v>0</v>
          </cell>
          <cell r="O462">
            <v>0</v>
          </cell>
          <cell r="P462">
            <v>0</v>
          </cell>
          <cell r="Q462">
            <v>0</v>
          </cell>
        </row>
        <row r="463">
          <cell r="B463">
            <v>42247</v>
          </cell>
          <cell r="C463">
            <v>0</v>
          </cell>
          <cell r="D463">
            <v>0</v>
          </cell>
          <cell r="E463">
            <v>0</v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  <cell r="M463">
            <v>0</v>
          </cell>
          <cell r="N463">
            <v>0</v>
          </cell>
          <cell r="O463">
            <v>0</v>
          </cell>
          <cell r="P463">
            <v>0</v>
          </cell>
          <cell r="Q463">
            <v>0</v>
          </cell>
        </row>
        <row r="464">
          <cell r="B464">
            <v>42277</v>
          </cell>
          <cell r="C464">
            <v>0</v>
          </cell>
          <cell r="D464">
            <v>0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0</v>
          </cell>
          <cell r="O464">
            <v>0</v>
          </cell>
          <cell r="P464">
            <v>0</v>
          </cell>
          <cell r="Q464">
            <v>0</v>
          </cell>
        </row>
        <row r="465">
          <cell r="B465">
            <v>42308</v>
          </cell>
          <cell r="C465">
            <v>0</v>
          </cell>
          <cell r="D465">
            <v>0</v>
          </cell>
          <cell r="E465">
            <v>0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M465">
            <v>0</v>
          </cell>
          <cell r="N465">
            <v>0</v>
          </cell>
          <cell r="O465">
            <v>0</v>
          </cell>
          <cell r="P465">
            <v>0</v>
          </cell>
          <cell r="Q465">
            <v>0</v>
          </cell>
        </row>
        <row r="466">
          <cell r="B466">
            <v>42338</v>
          </cell>
          <cell r="C466">
            <v>0</v>
          </cell>
          <cell r="D466">
            <v>0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M466">
            <v>0</v>
          </cell>
          <cell r="N466">
            <v>0</v>
          </cell>
          <cell r="O466">
            <v>0</v>
          </cell>
          <cell r="P466">
            <v>0</v>
          </cell>
          <cell r="Q466">
            <v>0</v>
          </cell>
        </row>
        <row r="539">
          <cell r="B539">
            <v>40117</v>
          </cell>
          <cell r="C539">
            <v>0</v>
          </cell>
          <cell r="D539">
            <v>0</v>
          </cell>
          <cell r="E539">
            <v>0</v>
          </cell>
          <cell r="F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  <cell r="K539">
            <v>0</v>
          </cell>
          <cell r="L539">
            <v>0</v>
          </cell>
          <cell r="M539">
            <v>0</v>
          </cell>
          <cell r="N539">
            <v>0</v>
          </cell>
        </row>
        <row r="540">
          <cell r="B540">
            <v>40543</v>
          </cell>
          <cell r="C540">
            <v>1</v>
          </cell>
          <cell r="D540">
            <v>0</v>
          </cell>
          <cell r="E540">
            <v>0</v>
          </cell>
          <cell r="F540">
            <v>0</v>
          </cell>
          <cell r="G540">
            <v>0</v>
          </cell>
          <cell r="H540">
            <v>0</v>
          </cell>
          <cell r="I540">
            <v>0</v>
          </cell>
          <cell r="J540">
            <v>0</v>
          </cell>
          <cell r="K540">
            <v>0</v>
          </cell>
          <cell r="L540">
            <v>0</v>
          </cell>
          <cell r="M540">
            <v>0</v>
          </cell>
          <cell r="N540">
            <v>0</v>
          </cell>
        </row>
        <row r="541">
          <cell r="B541">
            <v>40574</v>
          </cell>
          <cell r="C541">
            <v>1</v>
          </cell>
          <cell r="D541">
            <v>0</v>
          </cell>
          <cell r="E541">
            <v>0</v>
          </cell>
          <cell r="F541">
            <v>1</v>
          </cell>
          <cell r="G541">
            <v>0</v>
          </cell>
          <cell r="H541">
            <v>1</v>
          </cell>
          <cell r="I541">
            <v>0</v>
          </cell>
          <cell r="J541">
            <v>0</v>
          </cell>
          <cell r="K541">
            <v>0</v>
          </cell>
          <cell r="L541">
            <v>0</v>
          </cell>
          <cell r="M541">
            <v>0</v>
          </cell>
          <cell r="N541">
            <v>0</v>
          </cell>
        </row>
        <row r="542">
          <cell r="B542">
            <v>40602</v>
          </cell>
          <cell r="C542">
            <v>1</v>
          </cell>
          <cell r="D542">
            <v>0</v>
          </cell>
          <cell r="E542">
            <v>0</v>
          </cell>
          <cell r="F542">
            <v>1</v>
          </cell>
          <cell r="G542">
            <v>0</v>
          </cell>
          <cell r="H542">
            <v>1</v>
          </cell>
          <cell r="I542">
            <v>0</v>
          </cell>
          <cell r="J542">
            <v>0</v>
          </cell>
          <cell r="K542">
            <v>0</v>
          </cell>
          <cell r="L542">
            <v>0</v>
          </cell>
          <cell r="M542">
            <v>0</v>
          </cell>
          <cell r="N542">
            <v>0</v>
          </cell>
        </row>
        <row r="543">
          <cell r="B543">
            <v>40633</v>
          </cell>
          <cell r="C543">
            <v>1</v>
          </cell>
          <cell r="D543">
            <v>0</v>
          </cell>
          <cell r="E543">
            <v>0</v>
          </cell>
          <cell r="F543">
            <v>1</v>
          </cell>
          <cell r="G543">
            <v>0</v>
          </cell>
          <cell r="H543">
            <v>1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  <cell r="M543">
            <v>0</v>
          </cell>
          <cell r="N543">
            <v>0</v>
          </cell>
        </row>
        <row r="544">
          <cell r="B544">
            <v>40663</v>
          </cell>
          <cell r="C544">
            <v>1</v>
          </cell>
          <cell r="D544">
            <v>0</v>
          </cell>
          <cell r="E544">
            <v>1</v>
          </cell>
          <cell r="F544">
            <v>1</v>
          </cell>
          <cell r="G544">
            <v>1</v>
          </cell>
          <cell r="H544">
            <v>1</v>
          </cell>
          <cell r="I544">
            <v>0</v>
          </cell>
          <cell r="J544">
            <v>0</v>
          </cell>
          <cell r="K544">
            <v>1</v>
          </cell>
          <cell r="L544">
            <v>0</v>
          </cell>
          <cell r="M544">
            <v>0</v>
          </cell>
          <cell r="N544">
            <v>0</v>
          </cell>
        </row>
        <row r="545">
          <cell r="B545">
            <v>40694</v>
          </cell>
          <cell r="C545">
            <v>1</v>
          </cell>
          <cell r="D545">
            <v>0</v>
          </cell>
          <cell r="E545">
            <v>1</v>
          </cell>
          <cell r="F545">
            <v>1</v>
          </cell>
          <cell r="G545">
            <v>1</v>
          </cell>
          <cell r="H545">
            <v>1</v>
          </cell>
          <cell r="I545">
            <v>1</v>
          </cell>
          <cell r="J545">
            <v>0</v>
          </cell>
          <cell r="K545">
            <v>1</v>
          </cell>
          <cell r="L545">
            <v>0</v>
          </cell>
          <cell r="M545">
            <v>1</v>
          </cell>
          <cell r="N545">
            <v>0</v>
          </cell>
        </row>
        <row r="546">
          <cell r="B546">
            <v>40724</v>
          </cell>
          <cell r="C546">
            <v>1</v>
          </cell>
          <cell r="D546">
            <v>1</v>
          </cell>
          <cell r="E546">
            <v>1</v>
          </cell>
          <cell r="F546">
            <v>1</v>
          </cell>
          <cell r="G546">
            <v>1</v>
          </cell>
          <cell r="H546">
            <v>1</v>
          </cell>
          <cell r="I546">
            <v>1</v>
          </cell>
          <cell r="J546">
            <v>1</v>
          </cell>
          <cell r="K546">
            <v>1</v>
          </cell>
          <cell r="L546">
            <v>0</v>
          </cell>
          <cell r="M546">
            <v>1</v>
          </cell>
          <cell r="N546">
            <v>0</v>
          </cell>
        </row>
        <row r="547">
          <cell r="B547">
            <v>40755</v>
          </cell>
          <cell r="C547">
            <v>1</v>
          </cell>
          <cell r="D547">
            <v>1</v>
          </cell>
          <cell r="E547">
            <v>1</v>
          </cell>
          <cell r="F547">
            <v>1</v>
          </cell>
          <cell r="G547">
            <v>1</v>
          </cell>
          <cell r="H547">
            <v>1</v>
          </cell>
          <cell r="I547">
            <v>1</v>
          </cell>
          <cell r="J547">
            <v>1</v>
          </cell>
          <cell r="K547">
            <v>1</v>
          </cell>
          <cell r="L547">
            <v>0</v>
          </cell>
          <cell r="M547">
            <v>1</v>
          </cell>
          <cell r="N547">
            <v>0</v>
          </cell>
        </row>
        <row r="548">
          <cell r="B548">
            <v>40786</v>
          </cell>
          <cell r="C548">
            <v>1</v>
          </cell>
          <cell r="D548">
            <v>1</v>
          </cell>
          <cell r="E548">
            <v>1</v>
          </cell>
          <cell r="F548">
            <v>1</v>
          </cell>
          <cell r="G548">
            <v>1</v>
          </cell>
          <cell r="H548">
            <v>1</v>
          </cell>
          <cell r="I548">
            <v>1</v>
          </cell>
          <cell r="J548">
            <v>1</v>
          </cell>
          <cell r="K548">
            <v>1</v>
          </cell>
          <cell r="L548">
            <v>0</v>
          </cell>
          <cell r="M548">
            <v>1</v>
          </cell>
          <cell r="N548">
            <v>0</v>
          </cell>
        </row>
        <row r="549">
          <cell r="B549">
            <v>40816</v>
          </cell>
          <cell r="C549">
            <v>1</v>
          </cell>
          <cell r="D549">
            <v>1</v>
          </cell>
          <cell r="E549">
            <v>1</v>
          </cell>
          <cell r="F549">
            <v>1</v>
          </cell>
          <cell r="G549">
            <v>1</v>
          </cell>
          <cell r="H549">
            <v>1</v>
          </cell>
          <cell r="I549">
            <v>1</v>
          </cell>
          <cell r="J549">
            <v>1</v>
          </cell>
          <cell r="K549">
            <v>1</v>
          </cell>
          <cell r="L549">
            <v>1</v>
          </cell>
          <cell r="M549">
            <v>1</v>
          </cell>
          <cell r="N549">
            <v>1</v>
          </cell>
        </row>
        <row r="550">
          <cell r="B550">
            <v>40847</v>
          </cell>
          <cell r="C550">
            <v>1</v>
          </cell>
          <cell r="D550">
            <v>1</v>
          </cell>
          <cell r="E550">
            <v>1</v>
          </cell>
          <cell r="F550">
            <v>1</v>
          </cell>
          <cell r="G550">
            <v>1</v>
          </cell>
          <cell r="H550">
            <v>1</v>
          </cell>
          <cell r="I550">
            <v>1</v>
          </cell>
          <cell r="J550">
            <v>1</v>
          </cell>
          <cell r="K550">
            <v>1</v>
          </cell>
          <cell r="L550">
            <v>1</v>
          </cell>
          <cell r="M550">
            <v>1</v>
          </cell>
          <cell r="N550">
            <v>1</v>
          </cell>
        </row>
        <row r="551">
          <cell r="B551">
            <v>40877</v>
          </cell>
          <cell r="C551">
            <v>1</v>
          </cell>
          <cell r="D551">
            <v>1</v>
          </cell>
          <cell r="E551">
            <v>1</v>
          </cell>
          <cell r="F551">
            <v>1</v>
          </cell>
          <cell r="G551">
            <v>1</v>
          </cell>
          <cell r="H551">
            <v>1</v>
          </cell>
          <cell r="I551">
            <v>1</v>
          </cell>
          <cell r="J551">
            <v>1</v>
          </cell>
          <cell r="K551">
            <v>1</v>
          </cell>
          <cell r="L551">
            <v>1</v>
          </cell>
          <cell r="M551">
            <v>1</v>
          </cell>
          <cell r="N551">
            <v>1</v>
          </cell>
        </row>
        <row r="552">
          <cell r="B552">
            <v>40908</v>
          </cell>
          <cell r="C552">
            <v>1</v>
          </cell>
          <cell r="D552">
            <v>1</v>
          </cell>
          <cell r="E552">
            <v>1</v>
          </cell>
          <cell r="F552">
            <v>1</v>
          </cell>
          <cell r="G552">
            <v>1</v>
          </cell>
          <cell r="H552">
            <v>1</v>
          </cell>
          <cell r="I552">
            <v>1</v>
          </cell>
          <cell r="J552">
            <v>1</v>
          </cell>
          <cell r="K552">
            <v>1</v>
          </cell>
          <cell r="L552">
            <v>1</v>
          </cell>
          <cell r="M552">
            <v>1</v>
          </cell>
          <cell r="N552">
            <v>1</v>
          </cell>
        </row>
        <row r="553">
          <cell r="B553">
            <v>40939</v>
          </cell>
          <cell r="C553">
            <v>1</v>
          </cell>
          <cell r="D553">
            <v>1</v>
          </cell>
          <cell r="E553">
            <v>1</v>
          </cell>
          <cell r="F553">
            <v>1</v>
          </cell>
          <cell r="G553">
            <v>1</v>
          </cell>
          <cell r="H553">
            <v>1</v>
          </cell>
          <cell r="I553">
            <v>1</v>
          </cell>
          <cell r="J553">
            <v>1</v>
          </cell>
          <cell r="K553">
            <v>1</v>
          </cell>
          <cell r="L553">
            <v>1</v>
          </cell>
          <cell r="M553">
            <v>1</v>
          </cell>
          <cell r="N553">
            <v>1</v>
          </cell>
        </row>
        <row r="554">
          <cell r="B554">
            <v>40968</v>
          </cell>
          <cell r="C554">
            <v>1</v>
          </cell>
          <cell r="D554">
            <v>1</v>
          </cell>
          <cell r="E554">
            <v>1</v>
          </cell>
          <cell r="F554">
            <v>1</v>
          </cell>
          <cell r="G554">
            <v>1</v>
          </cell>
          <cell r="H554">
            <v>1</v>
          </cell>
          <cell r="I554">
            <v>1</v>
          </cell>
          <cell r="J554">
            <v>1</v>
          </cell>
          <cell r="K554">
            <v>1</v>
          </cell>
          <cell r="L554">
            <v>1</v>
          </cell>
          <cell r="M554">
            <v>1</v>
          </cell>
          <cell r="N554">
            <v>1</v>
          </cell>
        </row>
        <row r="555">
          <cell r="B555">
            <v>40999</v>
          </cell>
          <cell r="C555">
            <v>1</v>
          </cell>
          <cell r="D555">
            <v>1</v>
          </cell>
          <cell r="E555">
            <v>1</v>
          </cell>
          <cell r="F555">
            <v>1</v>
          </cell>
          <cell r="G555">
            <v>1</v>
          </cell>
          <cell r="H555">
            <v>1</v>
          </cell>
          <cell r="I555">
            <v>1</v>
          </cell>
          <cell r="J555">
            <v>1</v>
          </cell>
          <cell r="K555">
            <v>1</v>
          </cell>
          <cell r="L555">
            <v>1</v>
          </cell>
          <cell r="M555">
            <v>1</v>
          </cell>
          <cell r="N555">
            <v>1</v>
          </cell>
        </row>
        <row r="556">
          <cell r="B556">
            <v>41029</v>
          </cell>
          <cell r="C556">
            <v>1</v>
          </cell>
          <cell r="D556">
            <v>1</v>
          </cell>
          <cell r="E556">
            <v>1</v>
          </cell>
          <cell r="F556">
            <v>1</v>
          </cell>
          <cell r="G556">
            <v>1</v>
          </cell>
          <cell r="H556">
            <v>1</v>
          </cell>
          <cell r="I556">
            <v>1</v>
          </cell>
          <cell r="J556">
            <v>1</v>
          </cell>
          <cell r="K556">
            <v>1</v>
          </cell>
          <cell r="L556">
            <v>1</v>
          </cell>
          <cell r="M556">
            <v>1</v>
          </cell>
          <cell r="N556">
            <v>1</v>
          </cell>
        </row>
        <row r="557">
          <cell r="B557">
            <v>41060</v>
          </cell>
          <cell r="C557">
            <v>1</v>
          </cell>
          <cell r="D557">
            <v>1</v>
          </cell>
          <cell r="E557">
            <v>1</v>
          </cell>
          <cell r="F557">
            <v>1</v>
          </cell>
          <cell r="G557">
            <v>1</v>
          </cell>
          <cell r="H557">
            <v>1</v>
          </cell>
          <cell r="I557">
            <v>1</v>
          </cell>
          <cell r="J557">
            <v>1</v>
          </cell>
          <cell r="K557">
            <v>1</v>
          </cell>
          <cell r="L557">
            <v>1</v>
          </cell>
          <cell r="M557">
            <v>1</v>
          </cell>
          <cell r="N557">
            <v>1</v>
          </cell>
        </row>
        <row r="558">
          <cell r="B558">
            <v>41090</v>
          </cell>
          <cell r="C558">
            <v>1</v>
          </cell>
          <cell r="D558">
            <v>1</v>
          </cell>
          <cell r="E558">
            <v>1</v>
          </cell>
          <cell r="F558">
            <v>1</v>
          </cell>
          <cell r="G558">
            <v>1</v>
          </cell>
          <cell r="H558">
            <v>1</v>
          </cell>
          <cell r="I558">
            <v>1</v>
          </cell>
          <cell r="J558">
            <v>1</v>
          </cell>
          <cell r="K558">
            <v>1</v>
          </cell>
          <cell r="L558">
            <v>1</v>
          </cell>
          <cell r="M558">
            <v>1</v>
          </cell>
          <cell r="N558">
            <v>1</v>
          </cell>
        </row>
        <row r="559">
          <cell r="B559">
            <v>41121</v>
          </cell>
          <cell r="C559">
            <v>1</v>
          </cell>
          <cell r="D559">
            <v>1</v>
          </cell>
          <cell r="E559">
            <v>1</v>
          </cell>
          <cell r="F559">
            <v>1</v>
          </cell>
          <cell r="G559">
            <v>1</v>
          </cell>
          <cell r="H559">
            <v>1</v>
          </cell>
          <cell r="I559">
            <v>1</v>
          </cell>
          <cell r="J559">
            <v>1</v>
          </cell>
          <cell r="K559">
            <v>1</v>
          </cell>
          <cell r="L559">
            <v>1</v>
          </cell>
          <cell r="M559">
            <v>1</v>
          </cell>
          <cell r="N559">
            <v>1</v>
          </cell>
        </row>
        <row r="560">
          <cell r="B560">
            <v>41152</v>
          </cell>
          <cell r="C560">
            <v>1</v>
          </cell>
          <cell r="D560">
            <v>1</v>
          </cell>
          <cell r="E560">
            <v>1</v>
          </cell>
          <cell r="F560">
            <v>1</v>
          </cell>
          <cell r="G560">
            <v>1</v>
          </cell>
          <cell r="H560">
            <v>1</v>
          </cell>
          <cell r="I560">
            <v>1</v>
          </cell>
          <cell r="J560">
            <v>1</v>
          </cell>
          <cell r="K560">
            <v>1</v>
          </cell>
          <cell r="L560">
            <v>1</v>
          </cell>
          <cell r="M560">
            <v>1</v>
          </cell>
          <cell r="N560">
            <v>1</v>
          </cell>
        </row>
        <row r="561">
          <cell r="B561">
            <v>41182</v>
          </cell>
          <cell r="C561">
            <v>1</v>
          </cell>
          <cell r="D561">
            <v>1</v>
          </cell>
          <cell r="E561">
            <v>1</v>
          </cell>
          <cell r="F561">
            <v>1</v>
          </cell>
          <cell r="G561">
            <v>1</v>
          </cell>
          <cell r="H561">
            <v>1</v>
          </cell>
          <cell r="I561">
            <v>1</v>
          </cell>
          <cell r="J561">
            <v>1</v>
          </cell>
          <cell r="K561">
            <v>1</v>
          </cell>
          <cell r="L561">
            <v>1</v>
          </cell>
          <cell r="M561">
            <v>1</v>
          </cell>
          <cell r="N561">
            <v>1</v>
          </cell>
        </row>
        <row r="562">
          <cell r="B562">
            <v>41213</v>
          </cell>
          <cell r="C562">
            <v>1</v>
          </cell>
          <cell r="D562">
            <v>1</v>
          </cell>
          <cell r="E562">
            <v>1</v>
          </cell>
          <cell r="F562">
            <v>1</v>
          </cell>
          <cell r="G562">
            <v>1</v>
          </cell>
          <cell r="H562">
            <v>1</v>
          </cell>
          <cell r="I562">
            <v>1</v>
          </cell>
          <cell r="J562">
            <v>1</v>
          </cell>
          <cell r="K562">
            <v>1</v>
          </cell>
          <cell r="L562">
            <v>1</v>
          </cell>
          <cell r="M562">
            <v>1</v>
          </cell>
          <cell r="N562">
            <v>1</v>
          </cell>
        </row>
        <row r="563">
          <cell r="B563">
            <v>41243</v>
          </cell>
          <cell r="C563">
            <v>1</v>
          </cell>
          <cell r="D563">
            <v>1</v>
          </cell>
          <cell r="E563">
            <v>1</v>
          </cell>
          <cell r="F563">
            <v>1</v>
          </cell>
          <cell r="G563">
            <v>1</v>
          </cell>
          <cell r="H563">
            <v>1</v>
          </cell>
          <cell r="I563">
            <v>1</v>
          </cell>
          <cell r="J563">
            <v>1</v>
          </cell>
          <cell r="K563">
            <v>1</v>
          </cell>
          <cell r="L563">
            <v>1</v>
          </cell>
          <cell r="M563">
            <v>1</v>
          </cell>
          <cell r="N563">
            <v>1</v>
          </cell>
        </row>
        <row r="564">
          <cell r="B564">
            <v>41274</v>
          </cell>
          <cell r="C564">
            <v>1</v>
          </cell>
          <cell r="D564">
            <v>1</v>
          </cell>
          <cell r="E564">
            <v>1</v>
          </cell>
          <cell r="F564">
            <v>1</v>
          </cell>
          <cell r="G564">
            <v>1</v>
          </cell>
          <cell r="H564">
            <v>1</v>
          </cell>
          <cell r="I564">
            <v>1</v>
          </cell>
          <cell r="J564">
            <v>1</v>
          </cell>
          <cell r="K564">
            <v>1</v>
          </cell>
          <cell r="L564">
            <v>1</v>
          </cell>
          <cell r="M564">
            <v>1</v>
          </cell>
          <cell r="N564">
            <v>1</v>
          </cell>
        </row>
        <row r="565">
          <cell r="B565">
            <v>41305</v>
          </cell>
          <cell r="C565">
            <v>1</v>
          </cell>
          <cell r="D565">
            <v>1</v>
          </cell>
          <cell r="E565">
            <v>1</v>
          </cell>
          <cell r="F565">
            <v>1</v>
          </cell>
          <cell r="G565">
            <v>1</v>
          </cell>
          <cell r="H565">
            <v>1</v>
          </cell>
          <cell r="I565">
            <v>1</v>
          </cell>
          <cell r="J565">
            <v>1</v>
          </cell>
          <cell r="K565">
            <v>1</v>
          </cell>
          <cell r="L565">
            <v>1</v>
          </cell>
          <cell r="M565">
            <v>1</v>
          </cell>
          <cell r="N565">
            <v>1</v>
          </cell>
        </row>
        <row r="566">
          <cell r="B566">
            <v>41333</v>
          </cell>
          <cell r="C566">
            <v>1</v>
          </cell>
          <cell r="D566">
            <v>1</v>
          </cell>
          <cell r="E566">
            <v>1</v>
          </cell>
          <cell r="F566">
            <v>1</v>
          </cell>
          <cell r="G566">
            <v>1</v>
          </cell>
          <cell r="H566">
            <v>1</v>
          </cell>
          <cell r="I566">
            <v>1</v>
          </cell>
          <cell r="J566">
            <v>1</v>
          </cell>
          <cell r="K566">
            <v>1</v>
          </cell>
          <cell r="L566">
            <v>1</v>
          </cell>
          <cell r="M566">
            <v>1</v>
          </cell>
          <cell r="N566">
            <v>1</v>
          </cell>
        </row>
        <row r="567">
          <cell r="B567">
            <v>41364</v>
          </cell>
          <cell r="C567">
            <v>1</v>
          </cell>
          <cell r="D567">
            <v>1</v>
          </cell>
          <cell r="E567">
            <v>1</v>
          </cell>
          <cell r="F567">
            <v>1</v>
          </cell>
          <cell r="G567">
            <v>1</v>
          </cell>
          <cell r="H567">
            <v>1</v>
          </cell>
          <cell r="I567">
            <v>1</v>
          </cell>
          <cell r="J567">
            <v>1</v>
          </cell>
          <cell r="K567">
            <v>1</v>
          </cell>
          <cell r="L567">
            <v>1</v>
          </cell>
          <cell r="M567">
            <v>1</v>
          </cell>
          <cell r="N567">
            <v>1</v>
          </cell>
        </row>
        <row r="568">
          <cell r="B568">
            <v>41394</v>
          </cell>
          <cell r="C568">
            <v>1</v>
          </cell>
          <cell r="D568">
            <v>1</v>
          </cell>
          <cell r="E568">
            <v>1</v>
          </cell>
          <cell r="F568">
            <v>1</v>
          </cell>
          <cell r="G568">
            <v>1</v>
          </cell>
          <cell r="H568">
            <v>1</v>
          </cell>
          <cell r="I568">
            <v>1</v>
          </cell>
          <cell r="J568">
            <v>1</v>
          </cell>
          <cell r="K568">
            <v>1</v>
          </cell>
          <cell r="L568">
            <v>1</v>
          </cell>
          <cell r="M568">
            <v>1</v>
          </cell>
          <cell r="N568">
            <v>1</v>
          </cell>
        </row>
        <row r="569">
          <cell r="B569">
            <v>41425</v>
          </cell>
          <cell r="C569">
            <v>1</v>
          </cell>
          <cell r="D569">
            <v>1</v>
          </cell>
          <cell r="E569">
            <v>1</v>
          </cell>
          <cell r="F569">
            <v>1</v>
          </cell>
          <cell r="G569">
            <v>1</v>
          </cell>
          <cell r="H569">
            <v>1</v>
          </cell>
          <cell r="I569">
            <v>1</v>
          </cell>
          <cell r="J569">
            <v>1</v>
          </cell>
          <cell r="K569">
            <v>1</v>
          </cell>
          <cell r="L569">
            <v>1</v>
          </cell>
          <cell r="M569">
            <v>1</v>
          </cell>
          <cell r="N569">
            <v>1</v>
          </cell>
        </row>
        <row r="570">
          <cell r="B570">
            <v>41455</v>
          </cell>
          <cell r="C570">
            <v>1</v>
          </cell>
          <cell r="D570">
            <v>1</v>
          </cell>
          <cell r="E570">
            <v>1</v>
          </cell>
          <cell r="F570">
            <v>1</v>
          </cell>
          <cell r="G570">
            <v>1</v>
          </cell>
          <cell r="H570">
            <v>1</v>
          </cell>
          <cell r="I570">
            <v>1</v>
          </cell>
          <cell r="J570">
            <v>1</v>
          </cell>
          <cell r="K570">
            <v>1</v>
          </cell>
          <cell r="L570">
            <v>1</v>
          </cell>
          <cell r="M570">
            <v>1</v>
          </cell>
          <cell r="N570">
            <v>1</v>
          </cell>
        </row>
        <row r="571">
          <cell r="B571">
            <v>41486</v>
          </cell>
          <cell r="C571">
            <v>1</v>
          </cell>
          <cell r="D571">
            <v>1</v>
          </cell>
          <cell r="E571">
            <v>1</v>
          </cell>
          <cell r="F571">
            <v>1</v>
          </cell>
          <cell r="G571">
            <v>1</v>
          </cell>
          <cell r="H571">
            <v>1</v>
          </cell>
          <cell r="I571">
            <v>1</v>
          </cell>
          <cell r="J571">
            <v>1</v>
          </cell>
          <cell r="K571">
            <v>1</v>
          </cell>
          <cell r="L571">
            <v>1</v>
          </cell>
          <cell r="M571">
            <v>1</v>
          </cell>
          <cell r="N571">
            <v>1</v>
          </cell>
        </row>
        <row r="572">
          <cell r="B572">
            <v>41517</v>
          </cell>
          <cell r="C572">
            <v>1</v>
          </cell>
          <cell r="D572">
            <v>1</v>
          </cell>
          <cell r="E572">
            <v>1</v>
          </cell>
          <cell r="F572">
            <v>1</v>
          </cell>
          <cell r="G572">
            <v>1</v>
          </cell>
          <cell r="H572">
            <v>1</v>
          </cell>
          <cell r="I572">
            <v>1</v>
          </cell>
          <cell r="J572">
            <v>1</v>
          </cell>
          <cell r="K572">
            <v>1</v>
          </cell>
          <cell r="L572">
            <v>1</v>
          </cell>
          <cell r="M572">
            <v>1</v>
          </cell>
          <cell r="N572">
            <v>1</v>
          </cell>
        </row>
        <row r="573">
          <cell r="B573">
            <v>41547</v>
          </cell>
          <cell r="C573">
            <v>1</v>
          </cell>
          <cell r="D573">
            <v>1</v>
          </cell>
          <cell r="E573">
            <v>1</v>
          </cell>
          <cell r="F573">
            <v>1</v>
          </cell>
          <cell r="G573">
            <v>1</v>
          </cell>
          <cell r="H573">
            <v>1</v>
          </cell>
          <cell r="I573">
            <v>1</v>
          </cell>
          <cell r="J573">
            <v>1</v>
          </cell>
          <cell r="K573">
            <v>1</v>
          </cell>
          <cell r="L573">
            <v>1</v>
          </cell>
          <cell r="M573">
            <v>1</v>
          </cell>
          <cell r="N573">
            <v>1</v>
          </cell>
        </row>
        <row r="574">
          <cell r="B574">
            <v>41578</v>
          </cell>
          <cell r="C574">
            <v>1</v>
          </cell>
          <cell r="D574">
            <v>1</v>
          </cell>
          <cell r="E574">
            <v>1</v>
          </cell>
          <cell r="F574">
            <v>1</v>
          </cell>
          <cell r="G574">
            <v>1</v>
          </cell>
          <cell r="H574">
            <v>1</v>
          </cell>
          <cell r="I574">
            <v>1</v>
          </cell>
          <cell r="J574">
            <v>1</v>
          </cell>
          <cell r="K574">
            <v>1</v>
          </cell>
          <cell r="L574">
            <v>1</v>
          </cell>
          <cell r="M574">
            <v>1</v>
          </cell>
          <cell r="N574">
            <v>1</v>
          </cell>
        </row>
        <row r="575">
          <cell r="B575">
            <v>41608</v>
          </cell>
          <cell r="C575">
            <v>1</v>
          </cell>
          <cell r="D575">
            <v>1</v>
          </cell>
          <cell r="E575">
            <v>1</v>
          </cell>
          <cell r="F575">
            <v>1</v>
          </cell>
          <cell r="G575">
            <v>1</v>
          </cell>
          <cell r="H575">
            <v>1</v>
          </cell>
          <cell r="I575">
            <v>1</v>
          </cell>
          <cell r="J575">
            <v>1</v>
          </cell>
          <cell r="K575">
            <v>1</v>
          </cell>
          <cell r="L575">
            <v>1</v>
          </cell>
          <cell r="M575">
            <v>1</v>
          </cell>
          <cell r="N575">
            <v>1</v>
          </cell>
        </row>
        <row r="576">
          <cell r="B576">
            <v>41639</v>
          </cell>
          <cell r="C576">
            <v>1</v>
          </cell>
          <cell r="D576">
            <v>1</v>
          </cell>
          <cell r="E576">
            <v>1</v>
          </cell>
          <cell r="F576">
            <v>1</v>
          </cell>
          <cell r="G576">
            <v>1</v>
          </cell>
          <cell r="H576">
            <v>1</v>
          </cell>
          <cell r="I576">
            <v>1</v>
          </cell>
          <cell r="J576">
            <v>1</v>
          </cell>
          <cell r="K576">
            <v>1</v>
          </cell>
          <cell r="L576">
            <v>1</v>
          </cell>
          <cell r="M576">
            <v>1</v>
          </cell>
          <cell r="N576">
            <v>1</v>
          </cell>
        </row>
        <row r="577">
          <cell r="B577">
            <v>41670</v>
          </cell>
          <cell r="C577">
            <v>1</v>
          </cell>
          <cell r="D577">
            <v>1</v>
          </cell>
          <cell r="E577">
            <v>1</v>
          </cell>
          <cell r="F577">
            <v>1</v>
          </cell>
          <cell r="G577">
            <v>1</v>
          </cell>
          <cell r="H577">
            <v>1</v>
          </cell>
          <cell r="I577">
            <v>1</v>
          </cell>
          <cell r="J577">
            <v>1</v>
          </cell>
          <cell r="K577">
            <v>1</v>
          </cell>
          <cell r="L577">
            <v>1</v>
          </cell>
          <cell r="M577">
            <v>1</v>
          </cell>
          <cell r="N577">
            <v>1</v>
          </cell>
        </row>
        <row r="578">
          <cell r="B578">
            <v>41698</v>
          </cell>
          <cell r="C578">
            <v>1</v>
          </cell>
          <cell r="D578">
            <v>1</v>
          </cell>
          <cell r="E578">
            <v>1</v>
          </cell>
          <cell r="F578">
            <v>1</v>
          </cell>
          <cell r="G578">
            <v>1</v>
          </cell>
          <cell r="H578">
            <v>1</v>
          </cell>
          <cell r="I578">
            <v>1</v>
          </cell>
          <cell r="J578">
            <v>1</v>
          </cell>
          <cell r="K578">
            <v>1</v>
          </cell>
          <cell r="L578">
            <v>1</v>
          </cell>
          <cell r="M578">
            <v>1</v>
          </cell>
          <cell r="N578">
            <v>1</v>
          </cell>
        </row>
        <row r="579">
          <cell r="B579">
            <v>41729</v>
          </cell>
          <cell r="C579">
            <v>1</v>
          </cell>
          <cell r="D579">
            <v>1</v>
          </cell>
          <cell r="E579">
            <v>1</v>
          </cell>
          <cell r="F579">
            <v>1</v>
          </cell>
          <cell r="G579">
            <v>1</v>
          </cell>
          <cell r="H579">
            <v>1</v>
          </cell>
          <cell r="I579">
            <v>1</v>
          </cell>
          <cell r="J579">
            <v>1</v>
          </cell>
          <cell r="K579">
            <v>1</v>
          </cell>
          <cell r="L579">
            <v>1</v>
          </cell>
          <cell r="M579">
            <v>1</v>
          </cell>
          <cell r="N579">
            <v>1</v>
          </cell>
        </row>
        <row r="580">
          <cell r="B580">
            <v>41759</v>
          </cell>
          <cell r="C580">
            <v>1</v>
          </cell>
          <cell r="D580">
            <v>1</v>
          </cell>
          <cell r="E580">
            <v>1</v>
          </cell>
          <cell r="F580">
            <v>1</v>
          </cell>
          <cell r="G580">
            <v>1</v>
          </cell>
          <cell r="H580">
            <v>1</v>
          </cell>
          <cell r="I580">
            <v>1</v>
          </cell>
          <cell r="J580">
            <v>1</v>
          </cell>
          <cell r="K580">
            <v>1</v>
          </cell>
          <cell r="L580">
            <v>1</v>
          </cell>
          <cell r="M580">
            <v>1</v>
          </cell>
          <cell r="N580">
            <v>1</v>
          </cell>
        </row>
        <row r="581">
          <cell r="B581">
            <v>41790</v>
          </cell>
          <cell r="C581">
            <v>1</v>
          </cell>
          <cell r="D581">
            <v>1</v>
          </cell>
          <cell r="E581">
            <v>1</v>
          </cell>
          <cell r="F581">
            <v>1</v>
          </cell>
          <cell r="G581">
            <v>1</v>
          </cell>
          <cell r="H581">
            <v>1</v>
          </cell>
          <cell r="I581">
            <v>1</v>
          </cell>
          <cell r="J581">
            <v>1</v>
          </cell>
          <cell r="K581">
            <v>1</v>
          </cell>
          <cell r="L581">
            <v>1</v>
          </cell>
          <cell r="M581">
            <v>1</v>
          </cell>
          <cell r="N581">
            <v>1</v>
          </cell>
        </row>
        <row r="582">
          <cell r="B582">
            <v>41820</v>
          </cell>
          <cell r="C582">
            <v>1</v>
          </cell>
          <cell r="D582">
            <v>1</v>
          </cell>
          <cell r="E582">
            <v>1</v>
          </cell>
          <cell r="F582">
            <v>1</v>
          </cell>
          <cell r="G582">
            <v>1</v>
          </cell>
          <cell r="H582">
            <v>1</v>
          </cell>
          <cell r="I582">
            <v>1</v>
          </cell>
          <cell r="J582">
            <v>1</v>
          </cell>
          <cell r="K582">
            <v>1</v>
          </cell>
          <cell r="L582">
            <v>1</v>
          </cell>
          <cell r="M582">
            <v>1</v>
          </cell>
          <cell r="N582">
            <v>1</v>
          </cell>
        </row>
        <row r="583">
          <cell r="B583">
            <v>41851</v>
          </cell>
          <cell r="C583">
            <v>1</v>
          </cell>
          <cell r="D583">
            <v>1</v>
          </cell>
          <cell r="E583">
            <v>1</v>
          </cell>
          <cell r="F583">
            <v>1</v>
          </cell>
          <cell r="G583">
            <v>1</v>
          </cell>
          <cell r="H583">
            <v>1</v>
          </cell>
          <cell r="I583">
            <v>1</v>
          </cell>
          <cell r="J583">
            <v>1</v>
          </cell>
          <cell r="K583">
            <v>1</v>
          </cell>
          <cell r="L583">
            <v>1</v>
          </cell>
          <cell r="M583">
            <v>1</v>
          </cell>
          <cell r="N583">
            <v>1</v>
          </cell>
        </row>
        <row r="584">
          <cell r="B584">
            <v>41882</v>
          </cell>
          <cell r="C584">
            <v>1</v>
          </cell>
          <cell r="D584">
            <v>1</v>
          </cell>
          <cell r="E584">
            <v>1</v>
          </cell>
          <cell r="F584">
            <v>1</v>
          </cell>
          <cell r="G584">
            <v>1</v>
          </cell>
          <cell r="H584">
            <v>1</v>
          </cell>
          <cell r="I584">
            <v>1</v>
          </cell>
          <cell r="J584">
            <v>1</v>
          </cell>
          <cell r="K584">
            <v>1</v>
          </cell>
          <cell r="L584">
            <v>1</v>
          </cell>
          <cell r="M584">
            <v>1</v>
          </cell>
          <cell r="N584">
            <v>1</v>
          </cell>
        </row>
        <row r="585">
          <cell r="B585">
            <v>41912</v>
          </cell>
          <cell r="C585">
            <v>1</v>
          </cell>
          <cell r="D585">
            <v>1</v>
          </cell>
          <cell r="E585">
            <v>1</v>
          </cell>
          <cell r="F585">
            <v>1</v>
          </cell>
          <cell r="G585">
            <v>1</v>
          </cell>
          <cell r="H585">
            <v>1</v>
          </cell>
          <cell r="I585">
            <v>1</v>
          </cell>
          <cell r="J585">
            <v>1</v>
          </cell>
          <cell r="K585">
            <v>1</v>
          </cell>
          <cell r="L585">
            <v>1</v>
          </cell>
          <cell r="M585">
            <v>1</v>
          </cell>
          <cell r="N585">
            <v>1</v>
          </cell>
        </row>
        <row r="586">
          <cell r="B586">
            <v>41943</v>
          </cell>
          <cell r="C586">
            <v>1</v>
          </cell>
          <cell r="D586">
            <v>1</v>
          </cell>
          <cell r="E586">
            <v>1</v>
          </cell>
          <cell r="F586">
            <v>1</v>
          </cell>
          <cell r="G586">
            <v>1</v>
          </cell>
          <cell r="H586">
            <v>1</v>
          </cell>
          <cell r="I586">
            <v>1</v>
          </cell>
          <cell r="J586">
            <v>1</v>
          </cell>
          <cell r="K586">
            <v>1</v>
          </cell>
          <cell r="L586">
            <v>1</v>
          </cell>
          <cell r="M586">
            <v>1</v>
          </cell>
          <cell r="N586">
            <v>1</v>
          </cell>
        </row>
        <row r="587">
          <cell r="B587">
            <v>41973</v>
          </cell>
          <cell r="C587">
            <v>1</v>
          </cell>
          <cell r="D587">
            <v>1</v>
          </cell>
          <cell r="E587">
            <v>1</v>
          </cell>
          <cell r="F587">
            <v>1</v>
          </cell>
          <cell r="G587">
            <v>1</v>
          </cell>
          <cell r="H587">
            <v>1</v>
          </cell>
          <cell r="I587">
            <v>1</v>
          </cell>
          <cell r="J587">
            <v>1</v>
          </cell>
          <cell r="K587">
            <v>1</v>
          </cell>
          <cell r="L587">
            <v>1</v>
          </cell>
          <cell r="M587">
            <v>1</v>
          </cell>
          <cell r="N587">
            <v>1</v>
          </cell>
        </row>
        <row r="588">
          <cell r="B588">
            <v>42004</v>
          </cell>
          <cell r="C588">
            <v>1</v>
          </cell>
          <cell r="D588">
            <v>1</v>
          </cell>
          <cell r="E588">
            <v>1</v>
          </cell>
          <cell r="F588">
            <v>1</v>
          </cell>
          <cell r="G588">
            <v>1</v>
          </cell>
          <cell r="H588">
            <v>1</v>
          </cell>
          <cell r="I588">
            <v>1</v>
          </cell>
          <cell r="J588">
            <v>1</v>
          </cell>
          <cell r="K588">
            <v>1</v>
          </cell>
          <cell r="L588">
            <v>1</v>
          </cell>
          <cell r="M588">
            <v>1</v>
          </cell>
          <cell r="N588">
            <v>1</v>
          </cell>
        </row>
        <row r="589">
          <cell r="B589">
            <v>42035</v>
          </cell>
          <cell r="C589">
            <v>1</v>
          </cell>
          <cell r="D589">
            <v>1</v>
          </cell>
          <cell r="E589">
            <v>1</v>
          </cell>
          <cell r="F589">
            <v>1</v>
          </cell>
          <cell r="G589">
            <v>1</v>
          </cell>
          <cell r="H589">
            <v>1</v>
          </cell>
          <cell r="I589">
            <v>1</v>
          </cell>
          <cell r="J589">
            <v>1</v>
          </cell>
          <cell r="K589">
            <v>1</v>
          </cell>
          <cell r="L589">
            <v>1</v>
          </cell>
          <cell r="M589">
            <v>1</v>
          </cell>
          <cell r="N589">
            <v>1</v>
          </cell>
        </row>
        <row r="590">
          <cell r="B590">
            <v>42063</v>
          </cell>
          <cell r="C590">
            <v>1</v>
          </cell>
          <cell r="D590">
            <v>1</v>
          </cell>
          <cell r="E590">
            <v>1</v>
          </cell>
          <cell r="F590">
            <v>1</v>
          </cell>
          <cell r="G590">
            <v>1</v>
          </cell>
          <cell r="H590">
            <v>1</v>
          </cell>
          <cell r="I590">
            <v>1</v>
          </cell>
          <cell r="J590">
            <v>1</v>
          </cell>
          <cell r="K590">
            <v>1</v>
          </cell>
          <cell r="L590">
            <v>1</v>
          </cell>
          <cell r="M590">
            <v>1</v>
          </cell>
          <cell r="N590">
            <v>1</v>
          </cell>
        </row>
        <row r="591">
          <cell r="B591">
            <v>42094</v>
          </cell>
          <cell r="C591">
            <v>1</v>
          </cell>
          <cell r="D591">
            <v>1</v>
          </cell>
          <cell r="E591">
            <v>1</v>
          </cell>
          <cell r="F591">
            <v>1</v>
          </cell>
          <cell r="G591">
            <v>1</v>
          </cell>
          <cell r="H591">
            <v>1</v>
          </cell>
          <cell r="I591">
            <v>1</v>
          </cell>
          <cell r="J591">
            <v>1</v>
          </cell>
          <cell r="K591">
            <v>1</v>
          </cell>
          <cell r="L591">
            <v>1</v>
          </cell>
          <cell r="M591">
            <v>1</v>
          </cell>
          <cell r="N591">
            <v>1</v>
          </cell>
        </row>
        <row r="592">
          <cell r="B592">
            <v>42124</v>
          </cell>
          <cell r="C592">
            <v>1</v>
          </cell>
          <cell r="D592">
            <v>1</v>
          </cell>
          <cell r="E592">
            <v>1</v>
          </cell>
          <cell r="F592">
            <v>1</v>
          </cell>
          <cell r="G592">
            <v>1</v>
          </cell>
          <cell r="H592">
            <v>1</v>
          </cell>
          <cell r="I592">
            <v>1</v>
          </cell>
          <cell r="J592">
            <v>1</v>
          </cell>
          <cell r="K592">
            <v>1</v>
          </cell>
          <cell r="L592">
            <v>1</v>
          </cell>
          <cell r="M592">
            <v>1</v>
          </cell>
          <cell r="N592">
            <v>1</v>
          </cell>
        </row>
        <row r="593">
          <cell r="B593">
            <v>42155</v>
          </cell>
          <cell r="C593">
            <v>1</v>
          </cell>
          <cell r="D593">
            <v>1</v>
          </cell>
          <cell r="E593">
            <v>1</v>
          </cell>
          <cell r="F593">
            <v>1</v>
          </cell>
          <cell r="G593">
            <v>1</v>
          </cell>
          <cell r="H593">
            <v>1</v>
          </cell>
          <cell r="I593">
            <v>1</v>
          </cell>
          <cell r="J593">
            <v>1</v>
          </cell>
          <cell r="K593">
            <v>1</v>
          </cell>
          <cell r="L593">
            <v>1</v>
          </cell>
          <cell r="M593">
            <v>1</v>
          </cell>
          <cell r="N593">
            <v>1</v>
          </cell>
        </row>
        <row r="594">
          <cell r="B594">
            <v>42185</v>
          </cell>
          <cell r="C594">
            <v>1</v>
          </cell>
          <cell r="D594">
            <v>1</v>
          </cell>
          <cell r="E594">
            <v>1</v>
          </cell>
          <cell r="F594">
            <v>1</v>
          </cell>
          <cell r="G594">
            <v>1</v>
          </cell>
          <cell r="H594">
            <v>1</v>
          </cell>
          <cell r="I594">
            <v>1</v>
          </cell>
          <cell r="J594">
            <v>1</v>
          </cell>
          <cell r="K594">
            <v>1</v>
          </cell>
          <cell r="L594">
            <v>1</v>
          </cell>
          <cell r="M594">
            <v>1</v>
          </cell>
          <cell r="N594">
            <v>1</v>
          </cell>
        </row>
        <row r="595">
          <cell r="B595">
            <v>42216</v>
          </cell>
          <cell r="C595">
            <v>1</v>
          </cell>
          <cell r="D595">
            <v>1</v>
          </cell>
          <cell r="E595">
            <v>1</v>
          </cell>
          <cell r="F595">
            <v>1</v>
          </cell>
          <cell r="G595">
            <v>1</v>
          </cell>
          <cell r="H595">
            <v>1</v>
          </cell>
          <cell r="I595">
            <v>1</v>
          </cell>
          <cell r="J595">
            <v>1</v>
          </cell>
          <cell r="K595">
            <v>1</v>
          </cell>
          <cell r="L595">
            <v>1</v>
          </cell>
          <cell r="M595">
            <v>1</v>
          </cell>
          <cell r="N595">
            <v>1</v>
          </cell>
        </row>
        <row r="596">
          <cell r="B596">
            <v>42247</v>
          </cell>
          <cell r="C596">
            <v>1</v>
          </cell>
          <cell r="D596">
            <v>1</v>
          </cell>
          <cell r="E596">
            <v>1</v>
          </cell>
          <cell r="F596">
            <v>1</v>
          </cell>
          <cell r="G596">
            <v>1</v>
          </cell>
          <cell r="H596">
            <v>1</v>
          </cell>
          <cell r="I596">
            <v>1</v>
          </cell>
          <cell r="J596">
            <v>1</v>
          </cell>
          <cell r="K596">
            <v>1</v>
          </cell>
          <cell r="L596">
            <v>1</v>
          </cell>
          <cell r="M596">
            <v>1</v>
          </cell>
          <cell r="N596">
            <v>1</v>
          </cell>
        </row>
        <row r="597">
          <cell r="B597">
            <v>42277</v>
          </cell>
          <cell r="C597">
            <v>1</v>
          </cell>
          <cell r="D597">
            <v>1</v>
          </cell>
          <cell r="E597">
            <v>1</v>
          </cell>
          <cell r="F597">
            <v>1</v>
          </cell>
          <cell r="G597">
            <v>1</v>
          </cell>
          <cell r="H597">
            <v>1</v>
          </cell>
          <cell r="I597">
            <v>1</v>
          </cell>
          <cell r="J597">
            <v>1</v>
          </cell>
          <cell r="K597">
            <v>1</v>
          </cell>
          <cell r="L597">
            <v>1</v>
          </cell>
          <cell r="M597">
            <v>1</v>
          </cell>
          <cell r="N597">
            <v>1</v>
          </cell>
        </row>
        <row r="598">
          <cell r="B598">
            <v>42308</v>
          </cell>
          <cell r="C598">
            <v>1</v>
          </cell>
          <cell r="D598">
            <v>1</v>
          </cell>
          <cell r="E598">
            <v>1</v>
          </cell>
          <cell r="F598">
            <v>1</v>
          </cell>
          <cell r="G598">
            <v>1</v>
          </cell>
          <cell r="H598">
            <v>1</v>
          </cell>
          <cell r="I598">
            <v>1</v>
          </cell>
          <cell r="J598">
            <v>1</v>
          </cell>
          <cell r="K598">
            <v>1</v>
          </cell>
          <cell r="L598">
            <v>1</v>
          </cell>
          <cell r="M598">
            <v>1</v>
          </cell>
          <cell r="N598">
            <v>1</v>
          </cell>
        </row>
        <row r="605">
          <cell r="B605">
            <v>40117</v>
          </cell>
          <cell r="C605">
            <v>0</v>
          </cell>
          <cell r="D605">
            <v>0</v>
          </cell>
          <cell r="E605">
            <v>0</v>
          </cell>
          <cell r="F605">
            <v>0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0</v>
          </cell>
          <cell r="L605">
            <v>0</v>
          </cell>
          <cell r="M605">
            <v>0</v>
          </cell>
          <cell r="N605">
            <v>0</v>
          </cell>
          <cell r="O605">
            <v>0</v>
          </cell>
          <cell r="P605"/>
        </row>
        <row r="606">
          <cell r="B606">
            <v>40543</v>
          </cell>
          <cell r="C606">
            <v>88.612999999999246</v>
          </cell>
          <cell r="D606">
            <v>0</v>
          </cell>
          <cell r="E606">
            <v>0</v>
          </cell>
          <cell r="F606">
            <v>0</v>
          </cell>
          <cell r="G606">
            <v>0</v>
          </cell>
          <cell r="H606">
            <v>0</v>
          </cell>
          <cell r="I606">
            <v>0</v>
          </cell>
          <cell r="J606">
            <v>0</v>
          </cell>
          <cell r="K606">
            <v>0</v>
          </cell>
          <cell r="L606">
            <v>0</v>
          </cell>
          <cell r="M606">
            <v>0</v>
          </cell>
          <cell r="N606">
            <v>88.612999999999246</v>
          </cell>
          <cell r="O606">
            <v>159.50339999999863</v>
          </cell>
          <cell r="P606">
            <v>79.751699999999317</v>
          </cell>
        </row>
        <row r="607">
          <cell r="B607">
            <v>40574</v>
          </cell>
          <cell r="C607">
            <v>0</v>
          </cell>
          <cell r="D607">
            <v>0</v>
          </cell>
          <cell r="E607">
            <v>0</v>
          </cell>
          <cell r="F607">
            <v>0</v>
          </cell>
          <cell r="G607">
            <v>0</v>
          </cell>
          <cell r="H607">
            <v>0</v>
          </cell>
          <cell r="I607">
            <v>0</v>
          </cell>
          <cell r="J607">
            <v>0</v>
          </cell>
          <cell r="K607">
            <v>0</v>
          </cell>
          <cell r="L607">
            <v>0</v>
          </cell>
          <cell r="M607">
            <v>0</v>
          </cell>
          <cell r="N607">
            <v>0</v>
          </cell>
          <cell r="O607">
            <v>0</v>
          </cell>
          <cell r="P607">
            <v>0</v>
          </cell>
        </row>
        <row r="608">
          <cell r="B608">
            <v>40602</v>
          </cell>
          <cell r="C608">
            <v>0</v>
          </cell>
          <cell r="D608">
            <v>0</v>
          </cell>
          <cell r="E608">
            <v>0</v>
          </cell>
          <cell r="F608">
            <v>0</v>
          </cell>
          <cell r="G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  <cell r="M608">
            <v>0</v>
          </cell>
          <cell r="N608">
            <v>0</v>
          </cell>
          <cell r="O608">
            <v>0</v>
          </cell>
          <cell r="P608">
            <v>0</v>
          </cell>
        </row>
        <row r="609">
          <cell r="B609">
            <v>40633</v>
          </cell>
          <cell r="C609">
            <v>0</v>
          </cell>
          <cell r="D609">
            <v>0</v>
          </cell>
          <cell r="E609">
            <v>0</v>
          </cell>
          <cell r="F609">
            <v>0</v>
          </cell>
          <cell r="G609">
            <v>0</v>
          </cell>
          <cell r="H609">
            <v>0</v>
          </cell>
          <cell r="I609">
            <v>0</v>
          </cell>
          <cell r="J609">
            <v>0</v>
          </cell>
          <cell r="K609">
            <v>0</v>
          </cell>
          <cell r="L609">
            <v>0</v>
          </cell>
          <cell r="M609">
            <v>0</v>
          </cell>
          <cell r="N609">
            <v>0</v>
          </cell>
          <cell r="O609">
            <v>0</v>
          </cell>
          <cell r="P609">
            <v>0</v>
          </cell>
        </row>
        <row r="610">
          <cell r="B610">
            <v>40663</v>
          </cell>
          <cell r="C610">
            <v>0</v>
          </cell>
          <cell r="D610">
            <v>0</v>
          </cell>
          <cell r="E610">
            <v>0</v>
          </cell>
          <cell r="F610">
            <v>0</v>
          </cell>
          <cell r="G610">
            <v>0</v>
          </cell>
          <cell r="H610">
            <v>0</v>
          </cell>
          <cell r="I610">
            <v>0</v>
          </cell>
          <cell r="J610">
            <v>0</v>
          </cell>
          <cell r="K610">
            <v>0</v>
          </cell>
          <cell r="L610">
            <v>0</v>
          </cell>
          <cell r="M610">
            <v>0</v>
          </cell>
          <cell r="N610">
            <v>0</v>
          </cell>
          <cell r="O610">
            <v>0</v>
          </cell>
          <cell r="P610">
            <v>0</v>
          </cell>
        </row>
        <row r="611">
          <cell r="B611">
            <v>40694</v>
          </cell>
          <cell r="C611">
            <v>0</v>
          </cell>
          <cell r="D611">
            <v>0</v>
          </cell>
          <cell r="E611">
            <v>0</v>
          </cell>
          <cell r="F611">
            <v>0</v>
          </cell>
          <cell r="G611">
            <v>0</v>
          </cell>
          <cell r="H611">
            <v>0</v>
          </cell>
          <cell r="I611">
            <v>0</v>
          </cell>
          <cell r="J611">
            <v>0</v>
          </cell>
          <cell r="K611">
            <v>0</v>
          </cell>
          <cell r="L611">
            <v>0</v>
          </cell>
          <cell r="M611">
            <v>0</v>
          </cell>
          <cell r="N611">
            <v>0</v>
          </cell>
          <cell r="O611">
            <v>0</v>
          </cell>
          <cell r="P611">
            <v>79.751699999999317</v>
          </cell>
        </row>
        <row r="612">
          <cell r="B612">
            <v>40724</v>
          </cell>
          <cell r="C612">
            <v>0</v>
          </cell>
          <cell r="D612">
            <v>36</v>
          </cell>
          <cell r="E612">
            <v>0</v>
          </cell>
          <cell r="F612">
            <v>0</v>
          </cell>
          <cell r="G612">
            <v>0</v>
          </cell>
          <cell r="H612">
            <v>0</v>
          </cell>
          <cell r="I612">
            <v>0</v>
          </cell>
          <cell r="J612">
            <v>0</v>
          </cell>
          <cell r="K612">
            <v>0</v>
          </cell>
          <cell r="L612">
            <v>0</v>
          </cell>
          <cell r="M612">
            <v>0</v>
          </cell>
          <cell r="N612">
            <v>36</v>
          </cell>
          <cell r="O612">
            <v>64.8</v>
          </cell>
          <cell r="P612">
            <v>32.4</v>
          </cell>
        </row>
        <row r="613">
          <cell r="B613">
            <v>40755</v>
          </cell>
          <cell r="C613">
            <v>0</v>
          </cell>
          <cell r="D613">
            <v>0</v>
          </cell>
          <cell r="E613">
            <v>0</v>
          </cell>
          <cell r="F613">
            <v>0</v>
          </cell>
          <cell r="G613">
            <v>0</v>
          </cell>
          <cell r="H613">
            <v>0</v>
          </cell>
          <cell r="I613">
            <v>0</v>
          </cell>
          <cell r="J613">
            <v>0</v>
          </cell>
          <cell r="K613">
            <v>0</v>
          </cell>
          <cell r="L613">
            <v>0</v>
          </cell>
          <cell r="M613">
            <v>0</v>
          </cell>
          <cell r="N613">
            <v>0</v>
          </cell>
          <cell r="O613">
            <v>0</v>
          </cell>
          <cell r="P613">
            <v>0</v>
          </cell>
        </row>
        <row r="614">
          <cell r="B614">
            <v>40786</v>
          </cell>
          <cell r="C614">
            <v>0</v>
          </cell>
          <cell r="D614">
            <v>0</v>
          </cell>
          <cell r="E614">
            <v>0</v>
          </cell>
          <cell r="F614">
            <v>0</v>
          </cell>
          <cell r="G614">
            <v>0</v>
          </cell>
          <cell r="H614">
            <v>0</v>
          </cell>
          <cell r="I614">
            <v>0</v>
          </cell>
          <cell r="J614">
            <v>0</v>
          </cell>
          <cell r="K614">
            <v>0</v>
          </cell>
          <cell r="L614">
            <v>0</v>
          </cell>
          <cell r="M614">
            <v>0</v>
          </cell>
          <cell r="N614">
            <v>0</v>
          </cell>
          <cell r="O614">
            <v>0</v>
          </cell>
          <cell r="P614">
            <v>0</v>
          </cell>
        </row>
        <row r="615">
          <cell r="B615">
            <v>40816</v>
          </cell>
          <cell r="C615">
            <v>0</v>
          </cell>
          <cell r="D615">
            <v>0</v>
          </cell>
          <cell r="E615">
            <v>0</v>
          </cell>
          <cell r="F615">
            <v>0</v>
          </cell>
          <cell r="G615">
            <v>0</v>
          </cell>
          <cell r="H615">
            <v>0</v>
          </cell>
          <cell r="I615">
            <v>0</v>
          </cell>
          <cell r="J615">
            <v>0</v>
          </cell>
          <cell r="K615">
            <v>0</v>
          </cell>
          <cell r="L615">
            <v>0</v>
          </cell>
          <cell r="M615">
            <v>0</v>
          </cell>
          <cell r="N615">
            <v>0</v>
          </cell>
          <cell r="O615">
            <v>0</v>
          </cell>
          <cell r="P615">
            <v>0</v>
          </cell>
        </row>
        <row r="616">
          <cell r="B616">
            <v>40847</v>
          </cell>
          <cell r="C616">
            <v>0</v>
          </cell>
          <cell r="D616">
            <v>0</v>
          </cell>
          <cell r="E616">
            <v>0</v>
          </cell>
          <cell r="F616">
            <v>0</v>
          </cell>
          <cell r="G616">
            <v>0</v>
          </cell>
          <cell r="H616">
            <v>0</v>
          </cell>
          <cell r="I616">
            <v>0</v>
          </cell>
          <cell r="J616">
            <v>0</v>
          </cell>
          <cell r="K616">
            <v>0</v>
          </cell>
          <cell r="L616">
            <v>0</v>
          </cell>
          <cell r="M616">
            <v>0</v>
          </cell>
          <cell r="N616">
            <v>0</v>
          </cell>
          <cell r="O616">
            <v>0</v>
          </cell>
          <cell r="P616">
            <v>0</v>
          </cell>
        </row>
        <row r="617">
          <cell r="B617">
            <v>40877</v>
          </cell>
          <cell r="C617">
            <v>0</v>
          </cell>
          <cell r="D617">
            <v>0</v>
          </cell>
          <cell r="E617">
            <v>0</v>
          </cell>
          <cell r="F617">
            <v>0</v>
          </cell>
          <cell r="G617">
            <v>0</v>
          </cell>
          <cell r="H617">
            <v>0</v>
          </cell>
          <cell r="I617">
            <v>0</v>
          </cell>
          <cell r="J617">
            <v>0</v>
          </cell>
          <cell r="K617">
            <v>0</v>
          </cell>
          <cell r="L617">
            <v>0</v>
          </cell>
          <cell r="M617">
            <v>0</v>
          </cell>
          <cell r="N617">
            <v>0</v>
          </cell>
          <cell r="O617">
            <v>0</v>
          </cell>
          <cell r="P617">
            <v>32.4</v>
          </cell>
        </row>
        <row r="618">
          <cell r="B618">
            <v>40908</v>
          </cell>
          <cell r="C618">
            <v>0</v>
          </cell>
          <cell r="D618">
            <v>0</v>
          </cell>
          <cell r="E618">
            <v>0</v>
          </cell>
          <cell r="F618">
            <v>0</v>
          </cell>
          <cell r="G618">
            <v>0</v>
          </cell>
          <cell r="H618">
            <v>0</v>
          </cell>
          <cell r="I618">
            <v>0</v>
          </cell>
          <cell r="J618">
            <v>0</v>
          </cell>
          <cell r="K618">
            <v>0</v>
          </cell>
          <cell r="L618">
            <v>0</v>
          </cell>
          <cell r="M618">
            <v>0</v>
          </cell>
          <cell r="N618">
            <v>0</v>
          </cell>
          <cell r="O618">
            <v>0</v>
          </cell>
          <cell r="P618">
            <v>0</v>
          </cell>
        </row>
        <row r="619">
          <cell r="B619">
            <v>40939</v>
          </cell>
          <cell r="C619">
            <v>0</v>
          </cell>
          <cell r="D619">
            <v>0</v>
          </cell>
          <cell r="E619">
            <v>0</v>
          </cell>
          <cell r="F619">
            <v>0</v>
          </cell>
          <cell r="G619">
            <v>0</v>
          </cell>
          <cell r="H619">
            <v>0</v>
          </cell>
          <cell r="I619">
            <v>0</v>
          </cell>
          <cell r="J619">
            <v>0</v>
          </cell>
          <cell r="K619">
            <v>0</v>
          </cell>
          <cell r="L619">
            <v>0</v>
          </cell>
          <cell r="M619">
            <v>0</v>
          </cell>
          <cell r="N619">
            <v>0</v>
          </cell>
          <cell r="O619">
            <v>0</v>
          </cell>
          <cell r="P619">
            <v>0</v>
          </cell>
        </row>
        <row r="620">
          <cell r="B620">
            <v>40968</v>
          </cell>
          <cell r="C620">
            <v>0</v>
          </cell>
          <cell r="D620">
            <v>0</v>
          </cell>
          <cell r="E620">
            <v>0</v>
          </cell>
          <cell r="F620">
            <v>0</v>
          </cell>
          <cell r="G620">
            <v>0</v>
          </cell>
          <cell r="H620">
            <v>0</v>
          </cell>
          <cell r="I620">
            <v>0</v>
          </cell>
          <cell r="J620">
            <v>0</v>
          </cell>
          <cell r="K620">
            <v>0</v>
          </cell>
          <cell r="L620">
            <v>0</v>
          </cell>
          <cell r="M620">
            <v>0</v>
          </cell>
          <cell r="N620">
            <v>0</v>
          </cell>
          <cell r="O620">
            <v>0</v>
          </cell>
          <cell r="P620">
            <v>0</v>
          </cell>
        </row>
        <row r="621">
          <cell r="B621">
            <v>40999</v>
          </cell>
          <cell r="C621">
            <v>0</v>
          </cell>
          <cell r="D621">
            <v>0</v>
          </cell>
          <cell r="E621">
            <v>0</v>
          </cell>
          <cell r="F621">
            <v>0</v>
          </cell>
          <cell r="G621">
            <v>0</v>
          </cell>
          <cell r="H621">
            <v>0</v>
          </cell>
          <cell r="I621">
            <v>0</v>
          </cell>
          <cell r="J621">
            <v>0</v>
          </cell>
          <cell r="K621">
            <v>0</v>
          </cell>
          <cell r="L621">
            <v>0</v>
          </cell>
          <cell r="M621">
            <v>0</v>
          </cell>
          <cell r="N621">
            <v>0</v>
          </cell>
          <cell r="O621">
            <v>0</v>
          </cell>
          <cell r="P621">
            <v>0</v>
          </cell>
        </row>
        <row r="622">
          <cell r="B622">
            <v>41029</v>
          </cell>
          <cell r="C622">
            <v>0</v>
          </cell>
          <cell r="D622">
            <v>0</v>
          </cell>
          <cell r="E622">
            <v>0</v>
          </cell>
          <cell r="F622">
            <v>0</v>
          </cell>
          <cell r="G622">
            <v>0</v>
          </cell>
          <cell r="H622">
            <v>0</v>
          </cell>
          <cell r="I622">
            <v>0</v>
          </cell>
          <cell r="J622">
            <v>0</v>
          </cell>
          <cell r="K622">
            <v>0</v>
          </cell>
          <cell r="L622">
            <v>0</v>
          </cell>
          <cell r="M622">
            <v>0</v>
          </cell>
          <cell r="N622">
            <v>0</v>
          </cell>
          <cell r="O622">
            <v>0</v>
          </cell>
          <cell r="P622">
            <v>0</v>
          </cell>
        </row>
        <row r="623">
          <cell r="B623">
            <v>41060</v>
          </cell>
          <cell r="C623">
            <v>0</v>
          </cell>
          <cell r="D623">
            <v>0</v>
          </cell>
          <cell r="E623">
            <v>0</v>
          </cell>
          <cell r="F623">
            <v>0</v>
          </cell>
          <cell r="G623">
            <v>0</v>
          </cell>
          <cell r="H623">
            <v>0</v>
          </cell>
          <cell r="I623">
            <v>0</v>
          </cell>
          <cell r="J623">
            <v>0</v>
          </cell>
          <cell r="K623">
            <v>0</v>
          </cell>
          <cell r="L623">
            <v>0</v>
          </cell>
          <cell r="M623">
            <v>0</v>
          </cell>
          <cell r="N623">
            <v>0</v>
          </cell>
          <cell r="O623">
            <v>0</v>
          </cell>
          <cell r="P623">
            <v>0</v>
          </cell>
        </row>
        <row r="624">
          <cell r="B624">
            <v>41090</v>
          </cell>
          <cell r="C624">
            <v>0</v>
          </cell>
          <cell r="D624">
            <v>0</v>
          </cell>
          <cell r="E624">
            <v>0</v>
          </cell>
          <cell r="F624">
            <v>0</v>
          </cell>
          <cell r="G624">
            <v>0</v>
          </cell>
          <cell r="H624">
            <v>0</v>
          </cell>
          <cell r="I624">
            <v>0</v>
          </cell>
          <cell r="J624">
            <v>0</v>
          </cell>
          <cell r="K624">
            <v>0</v>
          </cell>
          <cell r="L624">
            <v>0</v>
          </cell>
          <cell r="M624">
            <v>0</v>
          </cell>
          <cell r="N624">
            <v>0</v>
          </cell>
          <cell r="O624">
            <v>0</v>
          </cell>
          <cell r="P624">
            <v>0</v>
          </cell>
        </row>
        <row r="625">
          <cell r="B625">
            <v>41121</v>
          </cell>
          <cell r="C625">
            <v>0</v>
          </cell>
          <cell r="D625">
            <v>0</v>
          </cell>
          <cell r="E625">
            <v>0</v>
          </cell>
          <cell r="F625">
            <v>0</v>
          </cell>
          <cell r="G625">
            <v>0</v>
          </cell>
          <cell r="H625">
            <v>0</v>
          </cell>
          <cell r="I625">
            <v>0</v>
          </cell>
          <cell r="J625">
            <v>0</v>
          </cell>
          <cell r="K625">
            <v>0</v>
          </cell>
          <cell r="L625">
            <v>0</v>
          </cell>
          <cell r="M625">
            <v>0</v>
          </cell>
          <cell r="N625">
            <v>0</v>
          </cell>
          <cell r="O625">
            <v>0</v>
          </cell>
          <cell r="P625">
            <v>0</v>
          </cell>
        </row>
        <row r="626">
          <cell r="B626">
            <v>41152</v>
          </cell>
          <cell r="C626">
            <v>0</v>
          </cell>
          <cell r="D626">
            <v>0</v>
          </cell>
          <cell r="E626">
            <v>0</v>
          </cell>
          <cell r="F626">
            <v>0</v>
          </cell>
          <cell r="G626">
            <v>0</v>
          </cell>
          <cell r="H626">
            <v>0</v>
          </cell>
          <cell r="I626">
            <v>0</v>
          </cell>
          <cell r="J626">
            <v>0</v>
          </cell>
          <cell r="K626">
            <v>0</v>
          </cell>
          <cell r="L626">
            <v>0</v>
          </cell>
          <cell r="M626">
            <v>0</v>
          </cell>
          <cell r="N626">
            <v>0</v>
          </cell>
          <cell r="O626">
            <v>0</v>
          </cell>
          <cell r="P626">
            <v>0</v>
          </cell>
        </row>
        <row r="627">
          <cell r="B627">
            <v>41182</v>
          </cell>
          <cell r="C627">
            <v>0</v>
          </cell>
          <cell r="D627">
            <v>0</v>
          </cell>
          <cell r="E627">
            <v>0</v>
          </cell>
          <cell r="F627">
            <v>0</v>
          </cell>
          <cell r="G627">
            <v>0</v>
          </cell>
          <cell r="H627">
            <v>0</v>
          </cell>
          <cell r="I627">
            <v>0</v>
          </cell>
          <cell r="J627">
            <v>0</v>
          </cell>
          <cell r="K627">
            <v>0</v>
          </cell>
          <cell r="L627">
            <v>0</v>
          </cell>
          <cell r="M627">
            <v>0</v>
          </cell>
          <cell r="N627">
            <v>0</v>
          </cell>
          <cell r="O627">
            <v>0</v>
          </cell>
          <cell r="P627">
            <v>0</v>
          </cell>
        </row>
        <row r="628">
          <cell r="B628">
            <v>41213</v>
          </cell>
          <cell r="C628">
            <v>0</v>
          </cell>
          <cell r="D628">
            <v>0</v>
          </cell>
          <cell r="E628">
            <v>0</v>
          </cell>
          <cell r="F628">
            <v>0</v>
          </cell>
          <cell r="G628">
            <v>0</v>
          </cell>
          <cell r="H628">
            <v>0</v>
          </cell>
          <cell r="I628">
            <v>0</v>
          </cell>
          <cell r="J628">
            <v>0</v>
          </cell>
          <cell r="K628">
            <v>0</v>
          </cell>
          <cell r="L628">
            <v>0</v>
          </cell>
          <cell r="M628">
            <v>0</v>
          </cell>
          <cell r="N628">
            <v>0</v>
          </cell>
          <cell r="O628">
            <v>0</v>
          </cell>
          <cell r="P628">
            <v>0</v>
          </cell>
        </row>
        <row r="629">
          <cell r="B629">
            <v>41243</v>
          </cell>
          <cell r="C629">
            <v>0</v>
          </cell>
          <cell r="D629">
            <v>0</v>
          </cell>
          <cell r="E629">
            <v>0</v>
          </cell>
          <cell r="F629">
            <v>0</v>
          </cell>
          <cell r="G629">
            <v>0</v>
          </cell>
          <cell r="H629">
            <v>0</v>
          </cell>
          <cell r="I629">
            <v>0</v>
          </cell>
          <cell r="J629">
            <v>0</v>
          </cell>
          <cell r="K629">
            <v>0</v>
          </cell>
          <cell r="L629">
            <v>0</v>
          </cell>
          <cell r="M629">
            <v>0</v>
          </cell>
          <cell r="N629">
            <v>0</v>
          </cell>
          <cell r="O629">
            <v>0</v>
          </cell>
          <cell r="P629">
            <v>0</v>
          </cell>
        </row>
        <row r="630">
          <cell r="B630">
            <v>41274</v>
          </cell>
          <cell r="C630">
            <v>0</v>
          </cell>
          <cell r="D630">
            <v>0</v>
          </cell>
          <cell r="E630">
            <v>0</v>
          </cell>
          <cell r="F630">
            <v>0</v>
          </cell>
          <cell r="G630">
            <v>0</v>
          </cell>
          <cell r="H630">
            <v>0</v>
          </cell>
          <cell r="I630">
            <v>0</v>
          </cell>
          <cell r="J630">
            <v>0</v>
          </cell>
          <cell r="K630">
            <v>0</v>
          </cell>
          <cell r="L630">
            <v>0</v>
          </cell>
          <cell r="M630">
            <v>0</v>
          </cell>
          <cell r="N630">
            <v>0</v>
          </cell>
          <cell r="O630">
            <v>0</v>
          </cell>
          <cell r="P630">
            <v>0</v>
          </cell>
        </row>
        <row r="631">
          <cell r="B631">
            <v>41305</v>
          </cell>
          <cell r="C631">
            <v>0</v>
          </cell>
          <cell r="D631">
            <v>0</v>
          </cell>
          <cell r="E631">
            <v>0</v>
          </cell>
          <cell r="F631">
            <v>0</v>
          </cell>
          <cell r="G631">
            <v>0</v>
          </cell>
          <cell r="H631">
            <v>0</v>
          </cell>
          <cell r="I631">
            <v>0</v>
          </cell>
          <cell r="J631">
            <v>0</v>
          </cell>
          <cell r="K631">
            <v>0</v>
          </cell>
          <cell r="L631">
            <v>0</v>
          </cell>
          <cell r="M631">
            <v>0</v>
          </cell>
          <cell r="N631">
            <v>0</v>
          </cell>
          <cell r="O631">
            <v>0</v>
          </cell>
          <cell r="P631">
            <v>0</v>
          </cell>
        </row>
        <row r="632">
          <cell r="B632">
            <v>41333</v>
          </cell>
          <cell r="C632">
            <v>0</v>
          </cell>
          <cell r="D632">
            <v>0</v>
          </cell>
          <cell r="E632">
            <v>0</v>
          </cell>
          <cell r="F632">
            <v>0</v>
          </cell>
          <cell r="G632">
            <v>0</v>
          </cell>
          <cell r="H632">
            <v>0</v>
          </cell>
          <cell r="I632">
            <v>0</v>
          </cell>
          <cell r="J632">
            <v>0</v>
          </cell>
          <cell r="K632">
            <v>0</v>
          </cell>
          <cell r="L632">
            <v>0</v>
          </cell>
          <cell r="M632">
            <v>0</v>
          </cell>
          <cell r="N632">
            <v>0</v>
          </cell>
          <cell r="O632">
            <v>0</v>
          </cell>
          <cell r="P632">
            <v>0</v>
          </cell>
        </row>
        <row r="633">
          <cell r="B633">
            <v>41364</v>
          </cell>
          <cell r="C633">
            <v>0</v>
          </cell>
          <cell r="D633">
            <v>0</v>
          </cell>
          <cell r="E633">
            <v>0</v>
          </cell>
          <cell r="F633">
            <v>0</v>
          </cell>
          <cell r="G633">
            <v>0</v>
          </cell>
          <cell r="H633">
            <v>0</v>
          </cell>
          <cell r="I633">
            <v>0</v>
          </cell>
          <cell r="J633">
            <v>0</v>
          </cell>
          <cell r="K633">
            <v>0</v>
          </cell>
          <cell r="L633">
            <v>0</v>
          </cell>
          <cell r="M633">
            <v>0</v>
          </cell>
          <cell r="N633">
            <v>0</v>
          </cell>
          <cell r="O633">
            <v>0</v>
          </cell>
          <cell r="P633">
            <v>0</v>
          </cell>
        </row>
        <row r="634">
          <cell r="B634">
            <v>41394</v>
          </cell>
          <cell r="C634">
            <v>0</v>
          </cell>
          <cell r="D634">
            <v>0</v>
          </cell>
          <cell r="E634">
            <v>0</v>
          </cell>
          <cell r="F634">
            <v>0</v>
          </cell>
          <cell r="G634">
            <v>0</v>
          </cell>
          <cell r="H634">
            <v>0</v>
          </cell>
          <cell r="I634">
            <v>0</v>
          </cell>
          <cell r="J634">
            <v>0</v>
          </cell>
          <cell r="K634">
            <v>0</v>
          </cell>
          <cell r="L634">
            <v>0</v>
          </cell>
          <cell r="M634">
            <v>0</v>
          </cell>
          <cell r="N634">
            <v>0</v>
          </cell>
          <cell r="O634">
            <v>0</v>
          </cell>
          <cell r="P634">
            <v>0</v>
          </cell>
        </row>
        <row r="635">
          <cell r="B635">
            <v>41425</v>
          </cell>
          <cell r="C635">
            <v>0</v>
          </cell>
          <cell r="D635">
            <v>0</v>
          </cell>
          <cell r="E635">
            <v>0</v>
          </cell>
          <cell r="F635">
            <v>0</v>
          </cell>
          <cell r="G635">
            <v>0</v>
          </cell>
          <cell r="H635">
            <v>0</v>
          </cell>
          <cell r="I635">
            <v>0</v>
          </cell>
          <cell r="J635">
            <v>0</v>
          </cell>
          <cell r="K635">
            <v>0</v>
          </cell>
          <cell r="L635">
            <v>0</v>
          </cell>
          <cell r="M635">
            <v>0</v>
          </cell>
          <cell r="N635">
            <v>0</v>
          </cell>
          <cell r="O635">
            <v>0</v>
          </cell>
          <cell r="P635">
            <v>0</v>
          </cell>
        </row>
        <row r="636">
          <cell r="B636">
            <v>41455</v>
          </cell>
          <cell r="C636">
            <v>0</v>
          </cell>
          <cell r="D636">
            <v>0</v>
          </cell>
          <cell r="E636">
            <v>0</v>
          </cell>
          <cell r="F636">
            <v>0</v>
          </cell>
          <cell r="G636">
            <v>0</v>
          </cell>
          <cell r="H636">
            <v>0</v>
          </cell>
          <cell r="I636">
            <v>0</v>
          </cell>
          <cell r="J636">
            <v>0</v>
          </cell>
          <cell r="K636">
            <v>0</v>
          </cell>
          <cell r="L636">
            <v>0</v>
          </cell>
          <cell r="M636">
            <v>0</v>
          </cell>
          <cell r="N636">
            <v>0</v>
          </cell>
          <cell r="O636">
            <v>0</v>
          </cell>
          <cell r="P636">
            <v>0</v>
          </cell>
        </row>
        <row r="637">
          <cell r="B637">
            <v>41486</v>
          </cell>
          <cell r="C637">
            <v>0</v>
          </cell>
          <cell r="D637">
            <v>0</v>
          </cell>
          <cell r="E637">
            <v>0</v>
          </cell>
          <cell r="F637">
            <v>0</v>
          </cell>
          <cell r="G637">
            <v>0</v>
          </cell>
          <cell r="H637">
            <v>0</v>
          </cell>
          <cell r="I637">
            <v>0</v>
          </cell>
          <cell r="J637">
            <v>0</v>
          </cell>
          <cell r="K637">
            <v>0</v>
          </cell>
          <cell r="L637">
            <v>0</v>
          </cell>
          <cell r="M637">
            <v>0</v>
          </cell>
          <cell r="N637">
            <v>0</v>
          </cell>
          <cell r="O637">
            <v>0</v>
          </cell>
          <cell r="P637">
            <v>0</v>
          </cell>
        </row>
        <row r="638">
          <cell r="B638">
            <v>41517</v>
          </cell>
          <cell r="C638">
            <v>0</v>
          </cell>
          <cell r="D638">
            <v>0</v>
          </cell>
          <cell r="E638">
            <v>0</v>
          </cell>
          <cell r="F638">
            <v>0</v>
          </cell>
          <cell r="G638">
            <v>0</v>
          </cell>
          <cell r="H638">
            <v>0</v>
          </cell>
          <cell r="I638">
            <v>0</v>
          </cell>
          <cell r="J638">
            <v>0</v>
          </cell>
          <cell r="K638">
            <v>0</v>
          </cell>
          <cell r="L638">
            <v>0</v>
          </cell>
          <cell r="M638">
            <v>0</v>
          </cell>
          <cell r="N638">
            <v>0</v>
          </cell>
          <cell r="O638">
            <v>0</v>
          </cell>
          <cell r="P638">
            <v>0</v>
          </cell>
        </row>
        <row r="639">
          <cell r="B639">
            <v>41547</v>
          </cell>
          <cell r="C639">
            <v>0</v>
          </cell>
          <cell r="D639">
            <v>0</v>
          </cell>
          <cell r="E639">
            <v>0</v>
          </cell>
          <cell r="F639">
            <v>0</v>
          </cell>
          <cell r="G639">
            <v>0</v>
          </cell>
          <cell r="H639">
            <v>0</v>
          </cell>
          <cell r="I639">
            <v>0</v>
          </cell>
          <cell r="J639">
            <v>0</v>
          </cell>
          <cell r="K639">
            <v>0</v>
          </cell>
          <cell r="L639">
            <v>0</v>
          </cell>
          <cell r="M639">
            <v>0</v>
          </cell>
          <cell r="N639">
            <v>0</v>
          </cell>
          <cell r="O639">
            <v>0</v>
          </cell>
          <cell r="P639">
            <v>0</v>
          </cell>
        </row>
        <row r="640">
          <cell r="B640">
            <v>41578</v>
          </cell>
          <cell r="C640">
            <v>0</v>
          </cell>
          <cell r="D640">
            <v>0</v>
          </cell>
          <cell r="E640">
            <v>0</v>
          </cell>
          <cell r="F640">
            <v>0</v>
          </cell>
          <cell r="G640">
            <v>0</v>
          </cell>
          <cell r="H640">
            <v>0</v>
          </cell>
          <cell r="I640">
            <v>0</v>
          </cell>
          <cell r="J640">
            <v>0</v>
          </cell>
          <cell r="K640">
            <v>0</v>
          </cell>
          <cell r="L640">
            <v>0</v>
          </cell>
          <cell r="M640">
            <v>0</v>
          </cell>
          <cell r="N640">
            <v>0</v>
          </cell>
          <cell r="O640">
            <v>0</v>
          </cell>
          <cell r="P640">
            <v>0</v>
          </cell>
        </row>
        <row r="641">
          <cell r="B641">
            <v>41608</v>
          </cell>
          <cell r="C641">
            <v>0</v>
          </cell>
          <cell r="D641">
            <v>0</v>
          </cell>
          <cell r="E641">
            <v>0</v>
          </cell>
          <cell r="F641">
            <v>0</v>
          </cell>
          <cell r="G641">
            <v>0</v>
          </cell>
          <cell r="H641">
            <v>0</v>
          </cell>
          <cell r="I641">
            <v>0</v>
          </cell>
          <cell r="J641">
            <v>0</v>
          </cell>
          <cell r="K641">
            <v>0</v>
          </cell>
          <cell r="L641">
            <v>0</v>
          </cell>
          <cell r="M641">
            <v>0</v>
          </cell>
          <cell r="N641">
            <v>0</v>
          </cell>
          <cell r="O641">
            <v>0</v>
          </cell>
          <cell r="P641">
            <v>0</v>
          </cell>
        </row>
        <row r="642">
          <cell r="B642">
            <v>41639</v>
          </cell>
          <cell r="C642">
            <v>0</v>
          </cell>
          <cell r="D642">
            <v>0</v>
          </cell>
          <cell r="E642">
            <v>0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  <cell r="L642">
            <v>0</v>
          </cell>
          <cell r="M642">
            <v>0</v>
          </cell>
          <cell r="N642">
            <v>0</v>
          </cell>
          <cell r="O642">
            <v>0</v>
          </cell>
          <cell r="P642">
            <v>0</v>
          </cell>
        </row>
        <row r="643">
          <cell r="B643">
            <v>41670</v>
          </cell>
          <cell r="C643">
            <v>0</v>
          </cell>
          <cell r="D643">
            <v>0</v>
          </cell>
          <cell r="E643">
            <v>0</v>
          </cell>
          <cell r="F643">
            <v>0</v>
          </cell>
          <cell r="G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  <cell r="L643">
            <v>0</v>
          </cell>
          <cell r="M643">
            <v>0</v>
          </cell>
          <cell r="N643">
            <v>0</v>
          </cell>
          <cell r="O643">
            <v>0</v>
          </cell>
          <cell r="P643">
            <v>0</v>
          </cell>
        </row>
        <row r="644">
          <cell r="B644">
            <v>41698</v>
          </cell>
          <cell r="C644">
            <v>0</v>
          </cell>
          <cell r="D644">
            <v>0</v>
          </cell>
          <cell r="E644">
            <v>0</v>
          </cell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  <cell r="L644">
            <v>0</v>
          </cell>
          <cell r="M644">
            <v>0</v>
          </cell>
          <cell r="N644">
            <v>0</v>
          </cell>
          <cell r="O644">
            <v>0</v>
          </cell>
          <cell r="P644">
            <v>0</v>
          </cell>
        </row>
        <row r="645">
          <cell r="B645">
            <v>41729</v>
          </cell>
          <cell r="C645">
            <v>0</v>
          </cell>
          <cell r="D645">
            <v>0</v>
          </cell>
          <cell r="E645">
            <v>0</v>
          </cell>
          <cell r="F645">
            <v>0</v>
          </cell>
          <cell r="G645">
            <v>0</v>
          </cell>
          <cell r="H645">
            <v>0</v>
          </cell>
          <cell r="I645">
            <v>0</v>
          </cell>
          <cell r="J645">
            <v>0</v>
          </cell>
          <cell r="K645">
            <v>0</v>
          </cell>
          <cell r="L645">
            <v>0</v>
          </cell>
          <cell r="M645">
            <v>0</v>
          </cell>
          <cell r="N645">
            <v>0</v>
          </cell>
          <cell r="O645">
            <v>0</v>
          </cell>
          <cell r="P645">
            <v>0</v>
          </cell>
        </row>
        <row r="646">
          <cell r="B646">
            <v>41759</v>
          </cell>
          <cell r="C646">
            <v>0</v>
          </cell>
          <cell r="D646">
            <v>0</v>
          </cell>
          <cell r="E646">
            <v>0</v>
          </cell>
          <cell r="F646">
            <v>0</v>
          </cell>
          <cell r="G646">
            <v>0</v>
          </cell>
          <cell r="H646">
            <v>0</v>
          </cell>
          <cell r="I646">
            <v>0</v>
          </cell>
          <cell r="J646">
            <v>0</v>
          </cell>
          <cell r="K646">
            <v>0</v>
          </cell>
          <cell r="L646">
            <v>0</v>
          </cell>
          <cell r="M646">
            <v>0</v>
          </cell>
          <cell r="N646">
            <v>0</v>
          </cell>
          <cell r="O646">
            <v>0</v>
          </cell>
          <cell r="P646">
            <v>0</v>
          </cell>
        </row>
        <row r="647">
          <cell r="B647">
            <v>41790</v>
          </cell>
          <cell r="C647">
            <v>0</v>
          </cell>
          <cell r="D647">
            <v>0</v>
          </cell>
          <cell r="E647">
            <v>0</v>
          </cell>
          <cell r="F647">
            <v>0</v>
          </cell>
          <cell r="G647">
            <v>0</v>
          </cell>
          <cell r="H647">
            <v>0</v>
          </cell>
          <cell r="I647">
            <v>0</v>
          </cell>
          <cell r="J647">
            <v>0</v>
          </cell>
          <cell r="K647">
            <v>0</v>
          </cell>
          <cell r="L647">
            <v>0</v>
          </cell>
          <cell r="M647">
            <v>0</v>
          </cell>
          <cell r="N647">
            <v>0</v>
          </cell>
          <cell r="O647">
            <v>0</v>
          </cell>
          <cell r="P647">
            <v>0</v>
          </cell>
        </row>
        <row r="648">
          <cell r="B648">
            <v>41820</v>
          </cell>
          <cell r="C648">
            <v>0</v>
          </cell>
          <cell r="D648">
            <v>0</v>
          </cell>
          <cell r="E648">
            <v>0</v>
          </cell>
          <cell r="F648">
            <v>0</v>
          </cell>
          <cell r="G648">
            <v>0</v>
          </cell>
          <cell r="H648">
            <v>0</v>
          </cell>
          <cell r="I648">
            <v>0</v>
          </cell>
          <cell r="J648">
            <v>0</v>
          </cell>
          <cell r="K648">
            <v>0</v>
          </cell>
          <cell r="L648">
            <v>0</v>
          </cell>
          <cell r="M648">
            <v>0</v>
          </cell>
          <cell r="N648">
            <v>0</v>
          </cell>
          <cell r="O648">
            <v>0</v>
          </cell>
          <cell r="P648">
            <v>0</v>
          </cell>
        </row>
        <row r="649">
          <cell r="B649">
            <v>41851</v>
          </cell>
          <cell r="C649">
            <v>0</v>
          </cell>
          <cell r="D649">
            <v>0</v>
          </cell>
          <cell r="E649">
            <v>0</v>
          </cell>
          <cell r="F649">
            <v>0</v>
          </cell>
          <cell r="G649">
            <v>0</v>
          </cell>
          <cell r="H649">
            <v>0</v>
          </cell>
          <cell r="I649">
            <v>0</v>
          </cell>
          <cell r="J649">
            <v>0</v>
          </cell>
          <cell r="K649">
            <v>0</v>
          </cell>
          <cell r="L649">
            <v>0</v>
          </cell>
          <cell r="M649">
            <v>0</v>
          </cell>
          <cell r="N649">
            <v>0</v>
          </cell>
          <cell r="O649">
            <v>0</v>
          </cell>
          <cell r="P649">
            <v>0</v>
          </cell>
        </row>
        <row r="650">
          <cell r="B650">
            <v>41882</v>
          </cell>
          <cell r="C650">
            <v>0</v>
          </cell>
          <cell r="D650">
            <v>0</v>
          </cell>
          <cell r="E650">
            <v>0</v>
          </cell>
          <cell r="F650">
            <v>0</v>
          </cell>
          <cell r="G650">
            <v>0</v>
          </cell>
          <cell r="H650">
            <v>0</v>
          </cell>
          <cell r="I650">
            <v>0</v>
          </cell>
          <cell r="J650">
            <v>0</v>
          </cell>
          <cell r="K650">
            <v>0</v>
          </cell>
          <cell r="L650">
            <v>0</v>
          </cell>
          <cell r="M650">
            <v>0</v>
          </cell>
          <cell r="N650">
            <v>0</v>
          </cell>
          <cell r="O650">
            <v>0</v>
          </cell>
          <cell r="P650">
            <v>0</v>
          </cell>
        </row>
        <row r="651">
          <cell r="B651">
            <v>41912</v>
          </cell>
          <cell r="C651">
            <v>0</v>
          </cell>
          <cell r="D651">
            <v>0</v>
          </cell>
          <cell r="E651">
            <v>0</v>
          </cell>
          <cell r="F651">
            <v>0</v>
          </cell>
          <cell r="G651">
            <v>0</v>
          </cell>
          <cell r="H651">
            <v>0</v>
          </cell>
          <cell r="I651">
            <v>0</v>
          </cell>
          <cell r="J651">
            <v>0</v>
          </cell>
          <cell r="K651">
            <v>0</v>
          </cell>
          <cell r="L651">
            <v>0</v>
          </cell>
          <cell r="M651">
            <v>0</v>
          </cell>
          <cell r="N651">
            <v>0</v>
          </cell>
          <cell r="O651">
            <v>0</v>
          </cell>
          <cell r="P651">
            <v>0</v>
          </cell>
        </row>
        <row r="652">
          <cell r="B652">
            <v>41943</v>
          </cell>
          <cell r="C652">
            <v>0</v>
          </cell>
          <cell r="D652">
            <v>0</v>
          </cell>
          <cell r="E652">
            <v>0</v>
          </cell>
          <cell r="F652">
            <v>0</v>
          </cell>
          <cell r="G652">
            <v>0</v>
          </cell>
          <cell r="H652">
            <v>0</v>
          </cell>
          <cell r="I652">
            <v>0</v>
          </cell>
          <cell r="J652">
            <v>0</v>
          </cell>
          <cell r="K652">
            <v>0</v>
          </cell>
          <cell r="L652">
            <v>0</v>
          </cell>
          <cell r="M652">
            <v>0</v>
          </cell>
          <cell r="N652">
            <v>0</v>
          </cell>
          <cell r="O652">
            <v>0</v>
          </cell>
          <cell r="P652">
            <v>0</v>
          </cell>
        </row>
        <row r="653">
          <cell r="B653">
            <v>41973</v>
          </cell>
          <cell r="C653">
            <v>0</v>
          </cell>
          <cell r="D653">
            <v>0</v>
          </cell>
          <cell r="E653">
            <v>0</v>
          </cell>
          <cell r="F653">
            <v>0</v>
          </cell>
          <cell r="G653">
            <v>0</v>
          </cell>
          <cell r="H653">
            <v>0</v>
          </cell>
          <cell r="I653">
            <v>0</v>
          </cell>
          <cell r="J653">
            <v>0</v>
          </cell>
          <cell r="K653">
            <v>0</v>
          </cell>
          <cell r="L653">
            <v>0</v>
          </cell>
          <cell r="M653">
            <v>0</v>
          </cell>
          <cell r="N653">
            <v>0</v>
          </cell>
          <cell r="O653">
            <v>0</v>
          </cell>
          <cell r="P653">
            <v>0</v>
          </cell>
        </row>
        <row r="654">
          <cell r="B654">
            <v>42004</v>
          </cell>
          <cell r="C654">
            <v>0</v>
          </cell>
          <cell r="D654">
            <v>0</v>
          </cell>
          <cell r="E654">
            <v>0</v>
          </cell>
          <cell r="F654">
            <v>0</v>
          </cell>
          <cell r="G654">
            <v>0</v>
          </cell>
          <cell r="H654">
            <v>0</v>
          </cell>
          <cell r="I654">
            <v>0</v>
          </cell>
          <cell r="J654">
            <v>0</v>
          </cell>
          <cell r="K654">
            <v>0</v>
          </cell>
          <cell r="L654">
            <v>0</v>
          </cell>
          <cell r="M654">
            <v>0</v>
          </cell>
          <cell r="N654">
            <v>0</v>
          </cell>
          <cell r="O654">
            <v>0</v>
          </cell>
          <cell r="P654">
            <v>0</v>
          </cell>
        </row>
        <row r="655">
          <cell r="B655">
            <v>42035</v>
          </cell>
          <cell r="C655">
            <v>0</v>
          </cell>
          <cell r="D655">
            <v>0</v>
          </cell>
          <cell r="E655">
            <v>0</v>
          </cell>
          <cell r="F655">
            <v>0</v>
          </cell>
          <cell r="G655">
            <v>0</v>
          </cell>
          <cell r="H655">
            <v>0</v>
          </cell>
          <cell r="I655">
            <v>0</v>
          </cell>
          <cell r="J655">
            <v>0</v>
          </cell>
          <cell r="K655">
            <v>0</v>
          </cell>
          <cell r="L655">
            <v>0</v>
          </cell>
          <cell r="M655">
            <v>0</v>
          </cell>
          <cell r="N655">
            <v>0</v>
          </cell>
          <cell r="O655">
            <v>0</v>
          </cell>
          <cell r="P655">
            <v>0</v>
          </cell>
        </row>
        <row r="656">
          <cell r="B656">
            <v>42063</v>
          </cell>
          <cell r="C656">
            <v>0</v>
          </cell>
          <cell r="D656">
            <v>0</v>
          </cell>
          <cell r="E656">
            <v>0</v>
          </cell>
          <cell r="F656">
            <v>0</v>
          </cell>
          <cell r="G656">
            <v>0</v>
          </cell>
          <cell r="H656">
            <v>0</v>
          </cell>
          <cell r="I656">
            <v>0</v>
          </cell>
          <cell r="J656">
            <v>0</v>
          </cell>
          <cell r="K656">
            <v>0</v>
          </cell>
          <cell r="L656">
            <v>0</v>
          </cell>
          <cell r="M656">
            <v>0</v>
          </cell>
          <cell r="N656">
            <v>0</v>
          </cell>
          <cell r="O656">
            <v>0</v>
          </cell>
          <cell r="P656">
            <v>0</v>
          </cell>
        </row>
        <row r="657">
          <cell r="B657">
            <v>42094</v>
          </cell>
          <cell r="C657">
            <v>0</v>
          </cell>
          <cell r="D657">
            <v>0</v>
          </cell>
          <cell r="E657">
            <v>0</v>
          </cell>
          <cell r="F657">
            <v>0</v>
          </cell>
          <cell r="G657">
            <v>0</v>
          </cell>
          <cell r="H657">
            <v>0</v>
          </cell>
          <cell r="I657">
            <v>0</v>
          </cell>
          <cell r="J657">
            <v>0</v>
          </cell>
          <cell r="K657">
            <v>0</v>
          </cell>
          <cell r="L657">
            <v>0</v>
          </cell>
          <cell r="M657">
            <v>0</v>
          </cell>
          <cell r="N657">
            <v>0</v>
          </cell>
          <cell r="O657">
            <v>0</v>
          </cell>
          <cell r="P657">
            <v>0</v>
          </cell>
        </row>
        <row r="658">
          <cell r="B658">
            <v>42124</v>
          </cell>
          <cell r="C658">
            <v>0</v>
          </cell>
          <cell r="D658">
            <v>0</v>
          </cell>
          <cell r="E658">
            <v>0</v>
          </cell>
          <cell r="F658">
            <v>0</v>
          </cell>
          <cell r="G658">
            <v>0</v>
          </cell>
          <cell r="H658">
            <v>0</v>
          </cell>
          <cell r="I658">
            <v>0</v>
          </cell>
          <cell r="J658">
            <v>0</v>
          </cell>
          <cell r="K658">
            <v>0</v>
          </cell>
          <cell r="L658">
            <v>0</v>
          </cell>
          <cell r="M658">
            <v>0</v>
          </cell>
          <cell r="N658">
            <v>0</v>
          </cell>
          <cell r="O658">
            <v>0</v>
          </cell>
          <cell r="P658">
            <v>0</v>
          </cell>
        </row>
        <row r="659">
          <cell r="B659">
            <v>42155</v>
          </cell>
          <cell r="C659">
            <v>0</v>
          </cell>
          <cell r="D659">
            <v>0</v>
          </cell>
          <cell r="E659">
            <v>0</v>
          </cell>
          <cell r="F659">
            <v>0</v>
          </cell>
          <cell r="G659">
            <v>0</v>
          </cell>
          <cell r="H659">
            <v>0</v>
          </cell>
          <cell r="I659">
            <v>0</v>
          </cell>
          <cell r="J659">
            <v>0</v>
          </cell>
          <cell r="K659">
            <v>0</v>
          </cell>
          <cell r="L659">
            <v>0</v>
          </cell>
          <cell r="M659">
            <v>0</v>
          </cell>
          <cell r="N659">
            <v>0</v>
          </cell>
          <cell r="O659">
            <v>0</v>
          </cell>
          <cell r="P659">
            <v>0</v>
          </cell>
        </row>
        <row r="660">
          <cell r="B660">
            <v>42185</v>
          </cell>
          <cell r="C660">
            <v>0</v>
          </cell>
          <cell r="D660">
            <v>0</v>
          </cell>
          <cell r="E660">
            <v>0</v>
          </cell>
          <cell r="F660">
            <v>0</v>
          </cell>
          <cell r="G660">
            <v>0</v>
          </cell>
          <cell r="H660">
            <v>0</v>
          </cell>
          <cell r="I660">
            <v>0</v>
          </cell>
          <cell r="J660">
            <v>0</v>
          </cell>
          <cell r="K660">
            <v>0</v>
          </cell>
          <cell r="L660">
            <v>0</v>
          </cell>
          <cell r="M660">
            <v>0</v>
          </cell>
          <cell r="N660">
            <v>0</v>
          </cell>
          <cell r="O660">
            <v>0</v>
          </cell>
          <cell r="P660">
            <v>0</v>
          </cell>
        </row>
        <row r="661">
          <cell r="B661">
            <v>42216</v>
          </cell>
          <cell r="C661">
            <v>0</v>
          </cell>
          <cell r="D661">
            <v>0</v>
          </cell>
          <cell r="E661">
            <v>0</v>
          </cell>
          <cell r="F661">
            <v>0</v>
          </cell>
          <cell r="G661">
            <v>0</v>
          </cell>
          <cell r="H661">
            <v>0</v>
          </cell>
          <cell r="I661">
            <v>0</v>
          </cell>
          <cell r="J661">
            <v>0</v>
          </cell>
          <cell r="K661">
            <v>0</v>
          </cell>
          <cell r="L661">
            <v>0</v>
          </cell>
          <cell r="M661">
            <v>0</v>
          </cell>
          <cell r="N661">
            <v>0</v>
          </cell>
          <cell r="O661">
            <v>0</v>
          </cell>
          <cell r="P661">
            <v>0</v>
          </cell>
        </row>
        <row r="662">
          <cell r="B662">
            <v>42247</v>
          </cell>
          <cell r="C662">
            <v>0</v>
          </cell>
          <cell r="D662">
            <v>0</v>
          </cell>
          <cell r="E662">
            <v>0</v>
          </cell>
          <cell r="F662">
            <v>0</v>
          </cell>
          <cell r="G662">
            <v>0</v>
          </cell>
          <cell r="H662">
            <v>0</v>
          </cell>
          <cell r="I662">
            <v>0</v>
          </cell>
          <cell r="J662">
            <v>0</v>
          </cell>
          <cell r="K662">
            <v>0</v>
          </cell>
          <cell r="L662">
            <v>0</v>
          </cell>
          <cell r="M662">
            <v>0</v>
          </cell>
          <cell r="N662">
            <v>0</v>
          </cell>
          <cell r="O662">
            <v>0</v>
          </cell>
          <cell r="P662">
            <v>0</v>
          </cell>
        </row>
        <row r="663">
          <cell r="B663">
            <v>42277</v>
          </cell>
          <cell r="C663">
            <v>0</v>
          </cell>
          <cell r="D663">
            <v>0</v>
          </cell>
          <cell r="E663">
            <v>0</v>
          </cell>
          <cell r="F663">
            <v>0</v>
          </cell>
          <cell r="G663">
            <v>0</v>
          </cell>
          <cell r="H663">
            <v>0</v>
          </cell>
          <cell r="I663">
            <v>0</v>
          </cell>
          <cell r="J663">
            <v>0</v>
          </cell>
          <cell r="K663">
            <v>0</v>
          </cell>
          <cell r="L663">
            <v>0</v>
          </cell>
          <cell r="M663">
            <v>0</v>
          </cell>
          <cell r="N663">
            <v>0</v>
          </cell>
          <cell r="O663">
            <v>0</v>
          </cell>
          <cell r="P663">
            <v>0</v>
          </cell>
        </row>
        <row r="664">
          <cell r="B664">
            <v>42308</v>
          </cell>
          <cell r="C664">
            <v>0</v>
          </cell>
          <cell r="D664">
            <v>0</v>
          </cell>
          <cell r="E664">
            <v>0</v>
          </cell>
          <cell r="F664">
            <v>0</v>
          </cell>
          <cell r="G664">
            <v>0</v>
          </cell>
          <cell r="H664">
            <v>0</v>
          </cell>
          <cell r="I664">
            <v>0</v>
          </cell>
          <cell r="J664">
            <v>0</v>
          </cell>
          <cell r="K664">
            <v>0</v>
          </cell>
          <cell r="L664">
            <v>0</v>
          </cell>
          <cell r="M664">
            <v>0</v>
          </cell>
          <cell r="N664">
            <v>0</v>
          </cell>
          <cell r="O664">
            <v>0</v>
          </cell>
          <cell r="P664">
            <v>0</v>
          </cell>
        </row>
        <row r="674">
          <cell r="D674">
            <v>0</v>
          </cell>
        </row>
        <row r="675">
          <cell r="D675">
            <v>0</v>
          </cell>
        </row>
        <row r="676">
          <cell r="D676">
            <v>0</v>
          </cell>
        </row>
        <row r="677">
          <cell r="D677">
            <v>0</v>
          </cell>
        </row>
        <row r="686">
          <cell r="B686">
            <v>40178</v>
          </cell>
          <cell r="C686">
            <v>0</v>
          </cell>
          <cell r="D686">
            <v>0</v>
          </cell>
          <cell r="E686">
            <v>0</v>
          </cell>
          <cell r="F686">
            <v>0</v>
          </cell>
          <cell r="G686">
            <v>0</v>
          </cell>
          <cell r="H686">
            <v>0</v>
          </cell>
          <cell r="I686">
            <v>0</v>
          </cell>
          <cell r="J686">
            <v>0</v>
          </cell>
          <cell r="K686">
            <v>0</v>
          </cell>
        </row>
        <row r="687">
          <cell r="B687">
            <v>40209</v>
          </cell>
          <cell r="C687">
            <v>0</v>
          </cell>
          <cell r="D687">
            <v>0</v>
          </cell>
          <cell r="E687">
            <v>0</v>
          </cell>
          <cell r="F687">
            <v>0</v>
          </cell>
          <cell r="G687">
            <v>0</v>
          </cell>
          <cell r="H687">
            <v>0</v>
          </cell>
          <cell r="I687">
            <v>0</v>
          </cell>
          <cell r="J687">
            <v>0</v>
          </cell>
          <cell r="K687">
            <v>0</v>
          </cell>
        </row>
        <row r="688">
          <cell r="B688">
            <v>40237</v>
          </cell>
          <cell r="C688">
            <v>0</v>
          </cell>
          <cell r="D688">
            <v>0</v>
          </cell>
          <cell r="E688">
            <v>0</v>
          </cell>
          <cell r="F688">
            <v>0</v>
          </cell>
          <cell r="G688">
            <v>0</v>
          </cell>
          <cell r="H688">
            <v>0</v>
          </cell>
          <cell r="I688">
            <v>0</v>
          </cell>
          <cell r="J688">
            <v>0</v>
          </cell>
          <cell r="K688">
            <v>0</v>
          </cell>
        </row>
        <row r="689">
          <cell r="B689">
            <v>40268</v>
          </cell>
          <cell r="C689">
            <v>0</v>
          </cell>
          <cell r="D689">
            <v>0</v>
          </cell>
          <cell r="E689">
            <v>0</v>
          </cell>
          <cell r="F689">
            <v>0</v>
          </cell>
          <cell r="G689">
            <v>0</v>
          </cell>
          <cell r="H689">
            <v>0</v>
          </cell>
          <cell r="I689">
            <v>0</v>
          </cell>
          <cell r="J689">
            <v>0</v>
          </cell>
          <cell r="K689">
            <v>0</v>
          </cell>
        </row>
        <row r="690">
          <cell r="B690">
            <v>40298</v>
          </cell>
          <cell r="C690">
            <v>0</v>
          </cell>
          <cell r="D690">
            <v>0</v>
          </cell>
          <cell r="E690">
            <v>0</v>
          </cell>
          <cell r="F690">
            <v>0</v>
          </cell>
          <cell r="G690">
            <v>0</v>
          </cell>
          <cell r="H690">
            <v>0</v>
          </cell>
          <cell r="I690">
            <v>0</v>
          </cell>
          <cell r="J690">
            <v>0</v>
          </cell>
          <cell r="K690">
            <v>0</v>
          </cell>
        </row>
        <row r="691">
          <cell r="B691">
            <v>40329</v>
          </cell>
          <cell r="C691">
            <v>0</v>
          </cell>
          <cell r="D691">
            <v>0</v>
          </cell>
          <cell r="E691">
            <v>0</v>
          </cell>
          <cell r="F691">
            <v>0</v>
          </cell>
          <cell r="G691">
            <v>0</v>
          </cell>
          <cell r="H691">
            <v>0</v>
          </cell>
          <cell r="I691">
            <v>0</v>
          </cell>
          <cell r="J691">
            <v>0</v>
          </cell>
          <cell r="K691">
            <v>0</v>
          </cell>
        </row>
        <row r="692">
          <cell r="B692">
            <v>40359</v>
          </cell>
          <cell r="C692">
            <v>0</v>
          </cell>
          <cell r="D692">
            <v>0</v>
          </cell>
          <cell r="E692">
            <v>0</v>
          </cell>
          <cell r="F692">
            <v>0</v>
          </cell>
          <cell r="G692">
            <v>0</v>
          </cell>
          <cell r="H692">
            <v>0</v>
          </cell>
          <cell r="I692">
            <v>0</v>
          </cell>
          <cell r="J692">
            <v>0</v>
          </cell>
          <cell r="K692">
            <v>0</v>
          </cell>
        </row>
        <row r="693">
          <cell r="B693">
            <v>40390</v>
          </cell>
          <cell r="C693">
            <v>0</v>
          </cell>
          <cell r="D693">
            <v>0</v>
          </cell>
          <cell r="E693">
            <v>0</v>
          </cell>
          <cell r="F693">
            <v>0</v>
          </cell>
          <cell r="G693">
            <v>0</v>
          </cell>
          <cell r="H693">
            <v>0</v>
          </cell>
          <cell r="I693">
            <v>0</v>
          </cell>
          <cell r="J693">
            <v>0</v>
          </cell>
          <cell r="K693">
            <v>0</v>
          </cell>
        </row>
        <row r="694">
          <cell r="B694">
            <v>40421</v>
          </cell>
          <cell r="C694">
            <v>0</v>
          </cell>
          <cell r="D694">
            <v>0</v>
          </cell>
          <cell r="E694">
            <v>0</v>
          </cell>
          <cell r="F694">
            <v>0</v>
          </cell>
          <cell r="G694">
            <v>0</v>
          </cell>
          <cell r="H694">
            <v>0</v>
          </cell>
          <cell r="I694">
            <v>0</v>
          </cell>
          <cell r="J694">
            <v>0</v>
          </cell>
          <cell r="K694">
            <v>0</v>
          </cell>
        </row>
        <row r="695">
          <cell r="B695">
            <v>40451</v>
          </cell>
          <cell r="C695">
            <v>0</v>
          </cell>
          <cell r="D695">
            <v>0</v>
          </cell>
          <cell r="E695">
            <v>0</v>
          </cell>
          <cell r="F695">
            <v>0</v>
          </cell>
          <cell r="G695">
            <v>0</v>
          </cell>
          <cell r="H695">
            <v>0</v>
          </cell>
          <cell r="I695">
            <v>0</v>
          </cell>
          <cell r="J695">
            <v>0</v>
          </cell>
          <cell r="K695">
            <v>0</v>
          </cell>
        </row>
        <row r="696">
          <cell r="B696">
            <v>40482</v>
          </cell>
          <cell r="C696">
            <v>0</v>
          </cell>
          <cell r="D696">
            <v>0</v>
          </cell>
          <cell r="E696">
            <v>0</v>
          </cell>
          <cell r="F696">
            <v>0</v>
          </cell>
          <cell r="G696">
            <v>0</v>
          </cell>
          <cell r="H696">
            <v>0</v>
          </cell>
          <cell r="I696">
            <v>0</v>
          </cell>
          <cell r="J696">
            <v>0</v>
          </cell>
          <cell r="K696">
            <v>0</v>
          </cell>
        </row>
        <row r="697">
          <cell r="B697">
            <v>40512</v>
          </cell>
          <cell r="C697">
            <v>0</v>
          </cell>
          <cell r="D697">
            <v>0</v>
          </cell>
          <cell r="E697">
            <v>0</v>
          </cell>
          <cell r="F697">
            <v>0</v>
          </cell>
          <cell r="G697">
            <v>0</v>
          </cell>
          <cell r="H697">
            <v>0</v>
          </cell>
          <cell r="I697">
            <v>0</v>
          </cell>
          <cell r="J697">
            <v>0</v>
          </cell>
          <cell r="K697">
            <v>0</v>
          </cell>
        </row>
        <row r="698">
          <cell r="B698">
            <v>40543</v>
          </cell>
          <cell r="C698">
            <v>0</v>
          </cell>
          <cell r="D698">
            <v>0</v>
          </cell>
          <cell r="E698">
            <v>0</v>
          </cell>
          <cell r="F698">
            <v>0</v>
          </cell>
          <cell r="G698">
            <v>0</v>
          </cell>
          <cell r="H698">
            <v>0</v>
          </cell>
          <cell r="I698">
            <v>0</v>
          </cell>
          <cell r="J698">
            <v>0</v>
          </cell>
          <cell r="K698">
            <v>0</v>
          </cell>
        </row>
        <row r="699">
          <cell r="B699">
            <v>40574</v>
          </cell>
          <cell r="C699">
            <v>0</v>
          </cell>
          <cell r="D699">
            <v>0</v>
          </cell>
          <cell r="E699">
            <v>0</v>
          </cell>
          <cell r="F699">
            <v>0</v>
          </cell>
          <cell r="G699">
            <v>0</v>
          </cell>
          <cell r="H699">
            <v>0</v>
          </cell>
          <cell r="I699">
            <v>0</v>
          </cell>
          <cell r="J699">
            <v>0</v>
          </cell>
          <cell r="K699">
            <v>0</v>
          </cell>
        </row>
        <row r="700">
          <cell r="B700">
            <v>40602</v>
          </cell>
          <cell r="C700">
            <v>0</v>
          </cell>
          <cell r="D700">
            <v>0</v>
          </cell>
          <cell r="E700">
            <v>0</v>
          </cell>
          <cell r="F700">
            <v>0</v>
          </cell>
          <cell r="G700">
            <v>0</v>
          </cell>
          <cell r="H700">
            <v>0</v>
          </cell>
          <cell r="I700">
            <v>0</v>
          </cell>
          <cell r="J700">
            <v>0</v>
          </cell>
          <cell r="K700">
            <v>0</v>
          </cell>
        </row>
        <row r="701">
          <cell r="B701">
            <v>40633</v>
          </cell>
          <cell r="C701">
            <v>0</v>
          </cell>
          <cell r="D701">
            <v>0</v>
          </cell>
          <cell r="E701">
            <v>0</v>
          </cell>
          <cell r="F701">
            <v>0</v>
          </cell>
          <cell r="G701">
            <v>0</v>
          </cell>
          <cell r="H701">
            <v>0</v>
          </cell>
          <cell r="I701">
            <v>0</v>
          </cell>
          <cell r="J701">
            <v>0</v>
          </cell>
          <cell r="K701">
            <v>0</v>
          </cell>
        </row>
        <row r="702">
          <cell r="B702">
            <v>40663</v>
          </cell>
          <cell r="C702">
            <v>0</v>
          </cell>
          <cell r="D702">
            <v>0</v>
          </cell>
          <cell r="E702">
            <v>0</v>
          </cell>
          <cell r="F702">
            <v>0</v>
          </cell>
          <cell r="G702">
            <v>0</v>
          </cell>
          <cell r="H702">
            <v>0</v>
          </cell>
          <cell r="I702">
            <v>0</v>
          </cell>
          <cell r="J702">
            <v>0</v>
          </cell>
          <cell r="K702">
            <v>0</v>
          </cell>
        </row>
        <row r="703">
          <cell r="B703">
            <v>40694</v>
          </cell>
          <cell r="C703">
            <v>0</v>
          </cell>
          <cell r="D703">
            <v>0</v>
          </cell>
          <cell r="E703">
            <v>0</v>
          </cell>
          <cell r="F703">
            <v>0</v>
          </cell>
          <cell r="G703">
            <v>0</v>
          </cell>
          <cell r="H703">
            <v>0</v>
          </cell>
          <cell r="I703">
            <v>0</v>
          </cell>
          <cell r="J703">
            <v>0</v>
          </cell>
          <cell r="K703">
            <v>0</v>
          </cell>
        </row>
        <row r="704">
          <cell r="B704">
            <v>40724</v>
          </cell>
          <cell r="C704">
            <v>0</v>
          </cell>
          <cell r="D704">
            <v>0</v>
          </cell>
          <cell r="E704">
            <v>0</v>
          </cell>
          <cell r="F704">
            <v>0</v>
          </cell>
          <cell r="G704">
            <v>0</v>
          </cell>
          <cell r="H704">
            <v>0</v>
          </cell>
          <cell r="I704">
            <v>0</v>
          </cell>
          <cell r="J704">
            <v>0</v>
          </cell>
          <cell r="K704">
            <v>0</v>
          </cell>
        </row>
        <row r="705">
          <cell r="B705">
            <v>40755</v>
          </cell>
          <cell r="C705">
            <v>0</v>
          </cell>
          <cell r="D705">
            <v>0</v>
          </cell>
          <cell r="E705">
            <v>0</v>
          </cell>
          <cell r="F705">
            <v>0</v>
          </cell>
          <cell r="G705">
            <v>0</v>
          </cell>
          <cell r="H705">
            <v>0</v>
          </cell>
          <cell r="I705">
            <v>0</v>
          </cell>
          <cell r="J705">
            <v>0</v>
          </cell>
          <cell r="K705">
            <v>0</v>
          </cell>
        </row>
        <row r="706">
          <cell r="B706">
            <v>40786</v>
          </cell>
          <cell r="C706">
            <v>0</v>
          </cell>
          <cell r="D706">
            <v>0</v>
          </cell>
          <cell r="E706">
            <v>0</v>
          </cell>
          <cell r="F706">
            <v>0</v>
          </cell>
          <cell r="G706">
            <v>0</v>
          </cell>
          <cell r="H706">
            <v>0</v>
          </cell>
          <cell r="I706">
            <v>0</v>
          </cell>
          <cell r="J706">
            <v>0</v>
          </cell>
          <cell r="K706">
            <v>0</v>
          </cell>
        </row>
        <row r="707">
          <cell r="B707">
            <v>40816</v>
          </cell>
          <cell r="C707">
            <v>0</v>
          </cell>
          <cell r="D707">
            <v>0</v>
          </cell>
          <cell r="E707">
            <v>0</v>
          </cell>
          <cell r="F707">
            <v>0</v>
          </cell>
          <cell r="G707">
            <v>0</v>
          </cell>
          <cell r="H707">
            <v>0</v>
          </cell>
          <cell r="I707">
            <v>0</v>
          </cell>
          <cell r="J707">
            <v>0</v>
          </cell>
          <cell r="K707">
            <v>0</v>
          </cell>
        </row>
        <row r="708">
          <cell r="B708">
            <v>40847</v>
          </cell>
          <cell r="C708">
            <v>0</v>
          </cell>
          <cell r="D708">
            <v>0</v>
          </cell>
          <cell r="E708">
            <v>0</v>
          </cell>
          <cell r="F708">
            <v>0</v>
          </cell>
          <cell r="G708">
            <v>0</v>
          </cell>
          <cell r="H708">
            <v>0</v>
          </cell>
          <cell r="I708">
            <v>0</v>
          </cell>
          <cell r="J708">
            <v>0</v>
          </cell>
          <cell r="K708">
            <v>0</v>
          </cell>
        </row>
        <row r="709">
          <cell r="B709">
            <v>40877</v>
          </cell>
          <cell r="C709">
            <v>0</v>
          </cell>
          <cell r="D709">
            <v>0</v>
          </cell>
          <cell r="E709">
            <v>0</v>
          </cell>
          <cell r="F709">
            <v>0</v>
          </cell>
          <cell r="G709">
            <v>0</v>
          </cell>
          <cell r="H709">
            <v>0</v>
          </cell>
          <cell r="I709">
            <v>0</v>
          </cell>
          <cell r="J709">
            <v>0</v>
          </cell>
          <cell r="K709">
            <v>0</v>
          </cell>
        </row>
        <row r="710">
          <cell r="B710">
            <v>40908</v>
          </cell>
          <cell r="C710">
            <v>0</v>
          </cell>
          <cell r="D710">
            <v>0</v>
          </cell>
          <cell r="E710">
            <v>0</v>
          </cell>
          <cell r="F710">
            <v>0</v>
          </cell>
          <cell r="G710">
            <v>0</v>
          </cell>
          <cell r="H710">
            <v>0</v>
          </cell>
          <cell r="I710">
            <v>0</v>
          </cell>
          <cell r="J710">
            <v>0</v>
          </cell>
          <cell r="K710">
            <v>0</v>
          </cell>
        </row>
        <row r="711">
          <cell r="B711">
            <v>40939</v>
          </cell>
          <cell r="C711">
            <v>0</v>
          </cell>
          <cell r="D711">
            <v>0</v>
          </cell>
          <cell r="E711">
            <v>0</v>
          </cell>
          <cell r="F711">
            <v>0</v>
          </cell>
          <cell r="G711">
            <v>0</v>
          </cell>
          <cell r="H711">
            <v>0</v>
          </cell>
          <cell r="I711">
            <v>0</v>
          </cell>
          <cell r="J711">
            <v>0</v>
          </cell>
          <cell r="K711">
            <v>0</v>
          </cell>
        </row>
        <row r="712">
          <cell r="B712">
            <v>40968</v>
          </cell>
          <cell r="C712">
            <v>0</v>
          </cell>
          <cell r="D712">
            <v>0</v>
          </cell>
          <cell r="E712">
            <v>0</v>
          </cell>
          <cell r="F712">
            <v>0</v>
          </cell>
          <cell r="G712">
            <v>0</v>
          </cell>
          <cell r="H712">
            <v>0</v>
          </cell>
          <cell r="I712">
            <v>0</v>
          </cell>
          <cell r="J712">
            <v>0</v>
          </cell>
          <cell r="K712">
            <v>0</v>
          </cell>
        </row>
        <row r="713">
          <cell r="B713">
            <v>40999</v>
          </cell>
          <cell r="C713">
            <v>0</v>
          </cell>
          <cell r="D713">
            <v>0</v>
          </cell>
          <cell r="E713">
            <v>0</v>
          </cell>
          <cell r="F713">
            <v>0</v>
          </cell>
          <cell r="G713">
            <v>0</v>
          </cell>
          <cell r="H713">
            <v>0</v>
          </cell>
          <cell r="I713">
            <v>0</v>
          </cell>
          <cell r="J713">
            <v>0</v>
          </cell>
          <cell r="K713">
            <v>0</v>
          </cell>
        </row>
        <row r="714">
          <cell r="B714">
            <v>41029</v>
          </cell>
          <cell r="C714">
            <v>0</v>
          </cell>
          <cell r="D714">
            <v>0</v>
          </cell>
          <cell r="E714">
            <v>0</v>
          </cell>
          <cell r="F714">
            <v>0</v>
          </cell>
          <cell r="G714">
            <v>0</v>
          </cell>
          <cell r="H714">
            <v>0</v>
          </cell>
          <cell r="I714">
            <v>0</v>
          </cell>
          <cell r="J714">
            <v>0</v>
          </cell>
          <cell r="K714">
            <v>0</v>
          </cell>
        </row>
        <row r="715">
          <cell r="B715">
            <v>41060</v>
          </cell>
          <cell r="C715">
            <v>0</v>
          </cell>
          <cell r="D715">
            <v>0</v>
          </cell>
          <cell r="E715">
            <v>0</v>
          </cell>
          <cell r="F715">
            <v>0</v>
          </cell>
          <cell r="G715">
            <v>0</v>
          </cell>
          <cell r="H715">
            <v>0</v>
          </cell>
          <cell r="I715">
            <v>0</v>
          </cell>
          <cell r="J715">
            <v>0</v>
          </cell>
          <cell r="K715">
            <v>0</v>
          </cell>
        </row>
        <row r="716">
          <cell r="B716">
            <v>41090</v>
          </cell>
          <cell r="C716">
            <v>0</v>
          </cell>
          <cell r="D716">
            <v>0</v>
          </cell>
          <cell r="E716">
            <v>0</v>
          </cell>
          <cell r="F716">
            <v>0</v>
          </cell>
          <cell r="G716">
            <v>0</v>
          </cell>
          <cell r="H716">
            <v>0</v>
          </cell>
          <cell r="I716">
            <v>0</v>
          </cell>
          <cell r="J716">
            <v>0</v>
          </cell>
          <cell r="K716">
            <v>0</v>
          </cell>
        </row>
        <row r="717">
          <cell r="B717">
            <v>41121</v>
          </cell>
          <cell r="C717">
            <v>0</v>
          </cell>
          <cell r="D717">
            <v>0</v>
          </cell>
          <cell r="E717">
            <v>0</v>
          </cell>
          <cell r="F717">
            <v>0</v>
          </cell>
          <cell r="G717">
            <v>0</v>
          </cell>
          <cell r="H717">
            <v>0</v>
          </cell>
          <cell r="I717">
            <v>0</v>
          </cell>
          <cell r="J717">
            <v>0</v>
          </cell>
          <cell r="K717">
            <v>0</v>
          </cell>
        </row>
        <row r="718">
          <cell r="B718">
            <v>41152</v>
          </cell>
          <cell r="C718">
            <v>0</v>
          </cell>
          <cell r="D718">
            <v>0</v>
          </cell>
          <cell r="E718">
            <v>0</v>
          </cell>
          <cell r="F718">
            <v>0</v>
          </cell>
          <cell r="G718">
            <v>0</v>
          </cell>
          <cell r="H718">
            <v>0</v>
          </cell>
          <cell r="I718">
            <v>0</v>
          </cell>
          <cell r="J718">
            <v>0</v>
          </cell>
          <cell r="K718">
            <v>0</v>
          </cell>
        </row>
        <row r="719">
          <cell r="B719">
            <v>41182</v>
          </cell>
          <cell r="C719">
            <v>0</v>
          </cell>
          <cell r="D719">
            <v>0</v>
          </cell>
          <cell r="E719">
            <v>0</v>
          </cell>
          <cell r="F719">
            <v>0</v>
          </cell>
          <cell r="G719">
            <v>0</v>
          </cell>
          <cell r="H719">
            <v>0</v>
          </cell>
          <cell r="I719">
            <v>0</v>
          </cell>
          <cell r="J719">
            <v>0</v>
          </cell>
          <cell r="K719">
            <v>0</v>
          </cell>
        </row>
        <row r="720">
          <cell r="B720">
            <v>41213</v>
          </cell>
          <cell r="C720">
            <v>0</v>
          </cell>
          <cell r="D720">
            <v>0</v>
          </cell>
          <cell r="E720">
            <v>0</v>
          </cell>
          <cell r="F720">
            <v>0</v>
          </cell>
          <cell r="G720">
            <v>0</v>
          </cell>
          <cell r="H720">
            <v>0</v>
          </cell>
          <cell r="I720">
            <v>0</v>
          </cell>
          <cell r="J720">
            <v>0</v>
          </cell>
          <cell r="K720">
            <v>0</v>
          </cell>
        </row>
        <row r="721">
          <cell r="B721">
            <v>41243</v>
          </cell>
          <cell r="C721">
            <v>0</v>
          </cell>
          <cell r="D721">
            <v>0</v>
          </cell>
          <cell r="E721">
            <v>0</v>
          </cell>
          <cell r="F721">
            <v>0</v>
          </cell>
          <cell r="G721">
            <v>0</v>
          </cell>
          <cell r="H721">
            <v>0</v>
          </cell>
          <cell r="I721">
            <v>0</v>
          </cell>
          <cell r="J721">
            <v>0</v>
          </cell>
          <cell r="K721">
            <v>0</v>
          </cell>
        </row>
        <row r="722">
          <cell r="B722">
            <v>41274</v>
          </cell>
          <cell r="C722">
            <v>0</v>
          </cell>
          <cell r="D722">
            <v>0</v>
          </cell>
          <cell r="E722">
            <v>0</v>
          </cell>
          <cell r="F722">
            <v>0</v>
          </cell>
          <cell r="G722">
            <v>0</v>
          </cell>
          <cell r="H722">
            <v>0</v>
          </cell>
          <cell r="I722">
            <v>0</v>
          </cell>
          <cell r="J722">
            <v>0</v>
          </cell>
          <cell r="K722">
            <v>0</v>
          </cell>
        </row>
        <row r="723">
          <cell r="B723">
            <v>41305</v>
          </cell>
          <cell r="C723">
            <v>0</v>
          </cell>
          <cell r="D723">
            <v>0</v>
          </cell>
          <cell r="E723">
            <v>0</v>
          </cell>
          <cell r="F723">
            <v>0</v>
          </cell>
          <cell r="G723">
            <v>0</v>
          </cell>
          <cell r="H723">
            <v>0</v>
          </cell>
          <cell r="I723">
            <v>0</v>
          </cell>
          <cell r="J723">
            <v>0</v>
          </cell>
          <cell r="K723">
            <v>0</v>
          </cell>
        </row>
        <row r="724">
          <cell r="B724">
            <v>41333</v>
          </cell>
          <cell r="C724">
            <v>0</v>
          </cell>
          <cell r="D724">
            <v>0</v>
          </cell>
          <cell r="E724">
            <v>0</v>
          </cell>
          <cell r="F724">
            <v>0</v>
          </cell>
          <cell r="G724">
            <v>0</v>
          </cell>
          <cell r="H724">
            <v>0</v>
          </cell>
          <cell r="I724">
            <v>0</v>
          </cell>
          <cell r="J724">
            <v>0</v>
          </cell>
          <cell r="K724">
            <v>0</v>
          </cell>
        </row>
        <row r="725">
          <cell r="B725">
            <v>41364</v>
          </cell>
          <cell r="C725">
            <v>0</v>
          </cell>
          <cell r="D725">
            <v>0</v>
          </cell>
          <cell r="E725">
            <v>0</v>
          </cell>
          <cell r="F725">
            <v>0</v>
          </cell>
          <cell r="G725">
            <v>0</v>
          </cell>
          <cell r="H725">
            <v>0</v>
          </cell>
          <cell r="I725">
            <v>0</v>
          </cell>
          <cell r="J725">
            <v>0</v>
          </cell>
          <cell r="K725">
            <v>0</v>
          </cell>
        </row>
        <row r="726">
          <cell r="B726">
            <v>41394</v>
          </cell>
          <cell r="C726">
            <v>0</v>
          </cell>
          <cell r="D726">
            <v>0</v>
          </cell>
          <cell r="E726">
            <v>0</v>
          </cell>
          <cell r="F726">
            <v>0</v>
          </cell>
          <cell r="G726">
            <v>0</v>
          </cell>
          <cell r="H726">
            <v>0</v>
          </cell>
          <cell r="I726">
            <v>0</v>
          </cell>
          <cell r="J726">
            <v>0</v>
          </cell>
          <cell r="K726">
            <v>0</v>
          </cell>
        </row>
        <row r="727">
          <cell r="B727">
            <v>41425</v>
          </cell>
          <cell r="C727">
            <v>0</v>
          </cell>
          <cell r="D727">
            <v>0</v>
          </cell>
          <cell r="E727">
            <v>0</v>
          </cell>
          <cell r="F727">
            <v>0</v>
          </cell>
          <cell r="G727">
            <v>0</v>
          </cell>
          <cell r="H727">
            <v>0</v>
          </cell>
          <cell r="I727">
            <v>0</v>
          </cell>
          <cell r="J727">
            <v>0</v>
          </cell>
          <cell r="K727">
            <v>0</v>
          </cell>
        </row>
        <row r="728">
          <cell r="B728">
            <v>41455</v>
          </cell>
          <cell r="C728">
            <v>0</v>
          </cell>
          <cell r="D728">
            <v>0</v>
          </cell>
          <cell r="E728">
            <v>0</v>
          </cell>
          <cell r="F728">
            <v>0</v>
          </cell>
          <cell r="G728">
            <v>0</v>
          </cell>
          <cell r="H728">
            <v>0</v>
          </cell>
          <cell r="I728">
            <v>0</v>
          </cell>
          <cell r="J728">
            <v>0</v>
          </cell>
          <cell r="K728">
            <v>0</v>
          </cell>
        </row>
        <row r="729">
          <cell r="B729">
            <v>41486</v>
          </cell>
          <cell r="C729">
            <v>0</v>
          </cell>
          <cell r="D729">
            <v>0</v>
          </cell>
          <cell r="E729">
            <v>0</v>
          </cell>
          <cell r="F729">
            <v>0</v>
          </cell>
          <cell r="G729">
            <v>0</v>
          </cell>
          <cell r="H729">
            <v>0</v>
          </cell>
          <cell r="I729">
            <v>0</v>
          </cell>
          <cell r="J729">
            <v>0</v>
          </cell>
          <cell r="K729">
            <v>0</v>
          </cell>
        </row>
        <row r="730">
          <cell r="B730">
            <v>41517</v>
          </cell>
          <cell r="C730">
            <v>0</v>
          </cell>
          <cell r="D730">
            <v>0</v>
          </cell>
          <cell r="E730">
            <v>0</v>
          </cell>
          <cell r="F730">
            <v>0</v>
          </cell>
          <cell r="G730">
            <v>0</v>
          </cell>
          <cell r="H730">
            <v>0</v>
          </cell>
          <cell r="I730">
            <v>0</v>
          </cell>
          <cell r="J730">
            <v>0</v>
          </cell>
          <cell r="K730">
            <v>0</v>
          </cell>
        </row>
        <row r="731">
          <cell r="B731">
            <v>41547</v>
          </cell>
          <cell r="C731">
            <v>0</v>
          </cell>
          <cell r="D731">
            <v>0</v>
          </cell>
          <cell r="E731">
            <v>0</v>
          </cell>
          <cell r="F731">
            <v>0</v>
          </cell>
          <cell r="G731">
            <v>0</v>
          </cell>
          <cell r="H731">
            <v>0</v>
          </cell>
          <cell r="I731">
            <v>0</v>
          </cell>
          <cell r="J731">
            <v>0</v>
          </cell>
          <cell r="K731">
            <v>0</v>
          </cell>
        </row>
        <row r="732">
          <cell r="B732">
            <v>41578</v>
          </cell>
          <cell r="C732">
            <v>0</v>
          </cell>
          <cell r="D732">
            <v>0</v>
          </cell>
          <cell r="E732">
            <v>0</v>
          </cell>
          <cell r="F732">
            <v>0</v>
          </cell>
          <cell r="G732">
            <v>0</v>
          </cell>
          <cell r="H732">
            <v>0</v>
          </cell>
          <cell r="I732">
            <v>0</v>
          </cell>
          <cell r="J732">
            <v>0</v>
          </cell>
          <cell r="K732">
            <v>0</v>
          </cell>
        </row>
        <row r="733">
          <cell r="B733">
            <v>41608</v>
          </cell>
          <cell r="C733">
            <v>0</v>
          </cell>
          <cell r="D733">
            <v>0</v>
          </cell>
          <cell r="E733">
            <v>0</v>
          </cell>
          <cell r="F733">
            <v>0</v>
          </cell>
          <cell r="G733">
            <v>0</v>
          </cell>
          <cell r="H733">
            <v>0</v>
          </cell>
          <cell r="I733">
            <v>0</v>
          </cell>
          <cell r="J733">
            <v>0</v>
          </cell>
          <cell r="K733">
            <v>0</v>
          </cell>
        </row>
        <row r="734">
          <cell r="B734">
            <v>41639</v>
          </cell>
          <cell r="C734">
            <v>0</v>
          </cell>
          <cell r="D734">
            <v>0</v>
          </cell>
          <cell r="E734">
            <v>0</v>
          </cell>
          <cell r="F734">
            <v>0</v>
          </cell>
          <cell r="G734">
            <v>0</v>
          </cell>
          <cell r="H734">
            <v>0</v>
          </cell>
          <cell r="I734">
            <v>0</v>
          </cell>
          <cell r="J734">
            <v>0</v>
          </cell>
          <cell r="K734">
            <v>0</v>
          </cell>
        </row>
        <row r="735">
          <cell r="B735">
            <v>41670</v>
          </cell>
          <cell r="C735">
            <v>0</v>
          </cell>
          <cell r="D735">
            <v>0</v>
          </cell>
          <cell r="E735">
            <v>0</v>
          </cell>
          <cell r="F735">
            <v>0</v>
          </cell>
          <cell r="G735">
            <v>0</v>
          </cell>
          <cell r="H735">
            <v>0</v>
          </cell>
          <cell r="I735">
            <v>0</v>
          </cell>
          <cell r="J735">
            <v>0</v>
          </cell>
          <cell r="K735">
            <v>0</v>
          </cell>
        </row>
        <row r="736">
          <cell r="B736">
            <v>41698</v>
          </cell>
          <cell r="C736">
            <v>0</v>
          </cell>
          <cell r="D736">
            <v>0</v>
          </cell>
          <cell r="E736">
            <v>0</v>
          </cell>
          <cell r="F736">
            <v>0</v>
          </cell>
          <cell r="G736">
            <v>0</v>
          </cell>
          <cell r="H736">
            <v>0</v>
          </cell>
          <cell r="I736">
            <v>0</v>
          </cell>
          <cell r="J736">
            <v>0</v>
          </cell>
          <cell r="K736">
            <v>0</v>
          </cell>
        </row>
        <row r="737">
          <cell r="B737">
            <v>41729</v>
          </cell>
          <cell r="C737">
            <v>0</v>
          </cell>
          <cell r="D737">
            <v>0</v>
          </cell>
          <cell r="E737">
            <v>0</v>
          </cell>
          <cell r="F737">
            <v>0</v>
          </cell>
          <cell r="G737">
            <v>0</v>
          </cell>
          <cell r="H737">
            <v>0</v>
          </cell>
          <cell r="I737">
            <v>0</v>
          </cell>
          <cell r="J737">
            <v>0</v>
          </cell>
          <cell r="K737">
            <v>0</v>
          </cell>
        </row>
        <row r="738">
          <cell r="B738">
            <v>41759</v>
          </cell>
          <cell r="C738">
            <v>0</v>
          </cell>
          <cell r="D738">
            <v>0</v>
          </cell>
          <cell r="E738">
            <v>0</v>
          </cell>
          <cell r="F738">
            <v>0</v>
          </cell>
          <cell r="G738">
            <v>0</v>
          </cell>
          <cell r="H738">
            <v>0</v>
          </cell>
          <cell r="I738">
            <v>0</v>
          </cell>
          <cell r="J738">
            <v>0</v>
          </cell>
          <cell r="K738">
            <v>0</v>
          </cell>
        </row>
        <row r="739">
          <cell r="B739">
            <v>41790</v>
          </cell>
          <cell r="C739">
            <v>0</v>
          </cell>
          <cell r="D739">
            <v>0</v>
          </cell>
          <cell r="E739">
            <v>0</v>
          </cell>
          <cell r="F739">
            <v>0</v>
          </cell>
          <cell r="G739">
            <v>0</v>
          </cell>
          <cell r="H739">
            <v>0</v>
          </cell>
          <cell r="I739">
            <v>0</v>
          </cell>
          <cell r="J739">
            <v>0</v>
          </cell>
          <cell r="K739">
            <v>0</v>
          </cell>
        </row>
        <row r="740">
          <cell r="B740">
            <v>41820</v>
          </cell>
          <cell r="C740">
            <v>0</v>
          </cell>
          <cell r="D740">
            <v>0</v>
          </cell>
          <cell r="E740">
            <v>0</v>
          </cell>
          <cell r="F740">
            <v>0</v>
          </cell>
          <cell r="G740">
            <v>0</v>
          </cell>
          <cell r="H740">
            <v>0</v>
          </cell>
          <cell r="I740">
            <v>0</v>
          </cell>
          <cell r="J740">
            <v>0</v>
          </cell>
          <cell r="K740">
            <v>0</v>
          </cell>
        </row>
        <row r="741">
          <cell r="B741">
            <v>41851</v>
          </cell>
          <cell r="C741">
            <v>0</v>
          </cell>
          <cell r="D741">
            <v>0</v>
          </cell>
          <cell r="E741">
            <v>0</v>
          </cell>
          <cell r="F741">
            <v>0</v>
          </cell>
          <cell r="G741">
            <v>0</v>
          </cell>
          <cell r="H741">
            <v>0</v>
          </cell>
          <cell r="I741">
            <v>0</v>
          </cell>
          <cell r="J741">
            <v>0</v>
          </cell>
          <cell r="K741">
            <v>0</v>
          </cell>
        </row>
        <row r="742">
          <cell r="B742">
            <v>41882</v>
          </cell>
          <cell r="C742">
            <v>0</v>
          </cell>
          <cell r="D742">
            <v>0</v>
          </cell>
          <cell r="E742">
            <v>0</v>
          </cell>
          <cell r="F742">
            <v>0</v>
          </cell>
          <cell r="G742">
            <v>0</v>
          </cell>
          <cell r="H742">
            <v>0</v>
          </cell>
          <cell r="I742">
            <v>0</v>
          </cell>
          <cell r="J742">
            <v>0</v>
          </cell>
          <cell r="K742">
            <v>0</v>
          </cell>
        </row>
        <row r="743">
          <cell r="B743">
            <v>41912</v>
          </cell>
          <cell r="C743">
            <v>0</v>
          </cell>
          <cell r="D743">
            <v>0</v>
          </cell>
          <cell r="E743">
            <v>0</v>
          </cell>
          <cell r="F743">
            <v>0</v>
          </cell>
          <cell r="G743">
            <v>0</v>
          </cell>
          <cell r="H743">
            <v>0</v>
          </cell>
          <cell r="I743">
            <v>0</v>
          </cell>
          <cell r="J743">
            <v>0</v>
          </cell>
          <cell r="K743">
            <v>0</v>
          </cell>
        </row>
        <row r="744">
          <cell r="B744">
            <v>41943</v>
          </cell>
          <cell r="C744">
            <v>0</v>
          </cell>
          <cell r="D744">
            <v>0</v>
          </cell>
          <cell r="E744">
            <v>0</v>
          </cell>
          <cell r="F744">
            <v>0</v>
          </cell>
          <cell r="G744">
            <v>0</v>
          </cell>
          <cell r="H744">
            <v>0</v>
          </cell>
          <cell r="I744">
            <v>0</v>
          </cell>
          <cell r="J744">
            <v>0</v>
          </cell>
          <cell r="K744">
            <v>0</v>
          </cell>
        </row>
        <row r="745">
          <cell r="B745">
            <v>41973</v>
          </cell>
          <cell r="C745">
            <v>0</v>
          </cell>
          <cell r="D745">
            <v>0</v>
          </cell>
          <cell r="E745">
            <v>0</v>
          </cell>
          <cell r="F745">
            <v>0</v>
          </cell>
          <cell r="G745">
            <v>0</v>
          </cell>
          <cell r="H745">
            <v>0</v>
          </cell>
          <cell r="I745">
            <v>0</v>
          </cell>
          <cell r="J745">
            <v>0</v>
          </cell>
          <cell r="K745">
            <v>0</v>
          </cell>
        </row>
        <row r="746">
          <cell r="B746">
            <v>42004</v>
          </cell>
          <cell r="C746">
            <v>0</v>
          </cell>
          <cell r="D746">
            <v>0</v>
          </cell>
          <cell r="E746">
            <v>0</v>
          </cell>
          <cell r="F746">
            <v>0</v>
          </cell>
          <cell r="G746">
            <v>0</v>
          </cell>
          <cell r="H746">
            <v>0</v>
          </cell>
          <cell r="I746">
            <v>0</v>
          </cell>
          <cell r="J746">
            <v>0</v>
          </cell>
          <cell r="K746">
            <v>0</v>
          </cell>
        </row>
        <row r="747">
          <cell r="B747">
            <v>42035</v>
          </cell>
          <cell r="C747">
            <v>0</v>
          </cell>
          <cell r="D747">
            <v>0</v>
          </cell>
          <cell r="E747">
            <v>0</v>
          </cell>
          <cell r="F747">
            <v>0</v>
          </cell>
          <cell r="G747">
            <v>0</v>
          </cell>
          <cell r="H747">
            <v>0</v>
          </cell>
          <cell r="I747">
            <v>0</v>
          </cell>
          <cell r="J747">
            <v>0</v>
          </cell>
          <cell r="K747">
            <v>0</v>
          </cell>
        </row>
        <row r="748">
          <cell r="B748">
            <v>42063</v>
          </cell>
          <cell r="C748">
            <v>0</v>
          </cell>
          <cell r="D748">
            <v>0</v>
          </cell>
          <cell r="E748">
            <v>0</v>
          </cell>
          <cell r="F748">
            <v>0</v>
          </cell>
          <cell r="G748">
            <v>0</v>
          </cell>
          <cell r="H748">
            <v>0</v>
          </cell>
          <cell r="I748">
            <v>0</v>
          </cell>
          <cell r="J748">
            <v>0</v>
          </cell>
          <cell r="K748">
            <v>0</v>
          </cell>
        </row>
        <row r="980">
          <cell r="E980">
            <v>40086</v>
          </cell>
          <cell r="F980">
            <v>40117</v>
          </cell>
          <cell r="G980">
            <v>40147</v>
          </cell>
          <cell r="H980">
            <v>40178</v>
          </cell>
          <cell r="I980">
            <v>40209</v>
          </cell>
          <cell r="J980">
            <v>40237</v>
          </cell>
          <cell r="K980">
            <v>40268</v>
          </cell>
          <cell r="L980">
            <v>40298</v>
          </cell>
          <cell r="M980">
            <v>40329</v>
          </cell>
          <cell r="N980">
            <v>40359</v>
          </cell>
          <cell r="O980">
            <v>40390</v>
          </cell>
          <cell r="P980">
            <v>40421</v>
          </cell>
          <cell r="Q980">
            <v>40451</v>
          </cell>
          <cell r="R980">
            <v>40482</v>
          </cell>
          <cell r="S980">
            <v>40512</v>
          </cell>
          <cell r="T980">
            <v>40543</v>
          </cell>
          <cell r="U980">
            <v>40574</v>
          </cell>
          <cell r="V980">
            <v>40602</v>
          </cell>
          <cell r="W980">
            <v>40633</v>
          </cell>
          <cell r="X980">
            <v>40663</v>
          </cell>
          <cell r="Y980">
            <v>40694</v>
          </cell>
          <cell r="Z980">
            <v>40724</v>
          </cell>
          <cell r="AA980">
            <v>40755</v>
          </cell>
          <cell r="AB980">
            <v>40786</v>
          </cell>
          <cell r="AC980">
            <v>40816</v>
          </cell>
          <cell r="AD980">
            <v>40847</v>
          </cell>
          <cell r="AE980">
            <v>40877</v>
          </cell>
          <cell r="AF980">
            <v>40908</v>
          </cell>
          <cell r="AG980">
            <v>40939</v>
          </cell>
          <cell r="AH980">
            <v>40968</v>
          </cell>
          <cell r="AI980">
            <v>40999</v>
          </cell>
          <cell r="AJ980">
            <v>41029</v>
          </cell>
          <cell r="AK980">
            <v>41060</v>
          </cell>
          <cell r="AL980">
            <v>41090</v>
          </cell>
          <cell r="AM980">
            <v>41121</v>
          </cell>
          <cell r="AN980">
            <v>41152</v>
          </cell>
          <cell r="AO980">
            <v>41182</v>
          </cell>
          <cell r="AP980">
            <v>41213</v>
          </cell>
          <cell r="AQ980">
            <v>41243</v>
          </cell>
          <cell r="AR980">
            <v>41274</v>
          </cell>
          <cell r="AS980">
            <v>41305</v>
          </cell>
          <cell r="AT980">
            <v>41333</v>
          </cell>
          <cell r="AU980">
            <v>41364</v>
          </cell>
          <cell r="AV980">
            <v>41394</v>
          </cell>
          <cell r="AW980">
            <v>41425</v>
          </cell>
          <cell r="AX980">
            <v>41455</v>
          </cell>
          <cell r="AY980">
            <v>41486</v>
          </cell>
          <cell r="AZ980">
            <v>41517</v>
          </cell>
          <cell r="BA980">
            <v>41547</v>
          </cell>
          <cell r="BB980">
            <v>41578</v>
          </cell>
          <cell r="BC980">
            <v>41608</v>
          </cell>
          <cell r="BD980">
            <v>41639</v>
          </cell>
          <cell r="BE980">
            <v>41670</v>
          </cell>
          <cell r="BF980">
            <v>41698</v>
          </cell>
          <cell r="BG980">
            <v>41729</v>
          </cell>
          <cell r="BH980">
            <v>41759</v>
          </cell>
          <cell r="BI980">
            <v>41790</v>
          </cell>
          <cell r="BJ980">
            <v>41820</v>
          </cell>
          <cell r="BK980">
            <v>41851</v>
          </cell>
          <cell r="BL980">
            <v>41882</v>
          </cell>
          <cell r="BM980">
            <v>41912</v>
          </cell>
          <cell r="BN980">
            <v>41943</v>
          </cell>
          <cell r="BO980">
            <v>41973</v>
          </cell>
          <cell r="BP980">
            <v>42004</v>
          </cell>
          <cell r="BQ980">
            <v>42035</v>
          </cell>
          <cell r="BR980">
            <v>42063</v>
          </cell>
          <cell r="BS980">
            <v>42094</v>
          </cell>
          <cell r="BT980">
            <v>42124</v>
          </cell>
          <cell r="BU980">
            <v>42155</v>
          </cell>
          <cell r="BV980">
            <v>42185</v>
          </cell>
          <cell r="BW980">
            <v>42216</v>
          </cell>
          <cell r="BX980">
            <v>42247</v>
          </cell>
          <cell r="BY980">
            <v>42277</v>
          </cell>
          <cell r="BZ980">
            <v>42308</v>
          </cell>
          <cell r="CA980">
            <v>42338</v>
          </cell>
          <cell r="CB980">
            <v>42369</v>
          </cell>
          <cell r="CC980">
            <v>42400</v>
          </cell>
          <cell r="CD980">
            <v>42429</v>
          </cell>
          <cell r="CE980">
            <v>42460</v>
          </cell>
          <cell r="CF980">
            <v>42490</v>
          </cell>
          <cell r="CG980">
            <v>42521</v>
          </cell>
          <cell r="CH980">
            <v>42551</v>
          </cell>
          <cell r="CI980">
            <v>42582</v>
          </cell>
          <cell r="CJ980">
            <v>42613</v>
          </cell>
          <cell r="CK980">
            <v>42643</v>
          </cell>
          <cell r="CL980">
            <v>42674</v>
          </cell>
          <cell r="CM980">
            <v>42704</v>
          </cell>
          <cell r="CN980">
            <v>42735</v>
          </cell>
          <cell r="CO980">
            <v>42766</v>
          </cell>
          <cell r="CP980">
            <v>42794</v>
          </cell>
          <cell r="CQ980">
            <v>42825</v>
          </cell>
          <cell r="CR980">
            <v>42855</v>
          </cell>
          <cell r="CS980">
            <v>42886</v>
          </cell>
          <cell r="CT980">
            <v>42916</v>
          </cell>
          <cell r="CU980">
            <v>42947</v>
          </cell>
          <cell r="CV980">
            <v>42978</v>
          </cell>
          <cell r="CW980">
            <v>43008</v>
          </cell>
          <cell r="CX980">
            <v>43039</v>
          </cell>
          <cell r="CY980">
            <v>43069</v>
          </cell>
          <cell r="CZ980">
            <v>43100</v>
          </cell>
          <cell r="DA980">
            <v>43131</v>
          </cell>
          <cell r="DB980">
            <v>43159</v>
          </cell>
          <cell r="DC980">
            <v>43190</v>
          </cell>
          <cell r="DD980">
            <v>43220</v>
          </cell>
          <cell r="DE980">
            <v>43251</v>
          </cell>
          <cell r="DF980">
            <v>43281</v>
          </cell>
          <cell r="DG980">
            <v>43312</v>
          </cell>
          <cell r="DH980">
            <v>43343</v>
          </cell>
          <cell r="DI980">
            <v>43373</v>
          </cell>
          <cell r="DJ980">
            <v>43404</v>
          </cell>
          <cell r="DK980">
            <v>43434</v>
          </cell>
          <cell r="DL980">
            <v>43465</v>
          </cell>
          <cell r="DM980">
            <v>43496</v>
          </cell>
          <cell r="DN980">
            <v>43524</v>
          </cell>
          <cell r="DO980">
            <v>43555</v>
          </cell>
          <cell r="DP980">
            <v>43585</v>
          </cell>
          <cell r="DQ980">
            <v>43616</v>
          </cell>
          <cell r="DR980">
            <v>43646</v>
          </cell>
          <cell r="DS980">
            <v>43677</v>
          </cell>
          <cell r="DT980">
            <v>43708</v>
          </cell>
          <cell r="DU980">
            <v>43738</v>
          </cell>
          <cell r="DV980">
            <v>43769</v>
          </cell>
          <cell r="DW980">
            <v>43799</v>
          </cell>
          <cell r="DX980">
            <v>43830</v>
          </cell>
          <cell r="DY980">
            <v>43861</v>
          </cell>
          <cell r="DZ980">
            <v>43890</v>
          </cell>
          <cell r="EA980">
            <v>42155</v>
          </cell>
        </row>
        <row r="981">
          <cell r="E981">
            <v>0</v>
          </cell>
          <cell r="F981">
            <v>0</v>
          </cell>
          <cell r="G981">
            <v>0</v>
          </cell>
          <cell r="H981">
            <v>0</v>
          </cell>
          <cell r="I981">
            <v>0</v>
          </cell>
          <cell r="J981">
            <v>0</v>
          </cell>
          <cell r="K981">
            <v>0</v>
          </cell>
          <cell r="L981">
            <v>-4545</v>
          </cell>
          <cell r="M981">
            <v>0</v>
          </cell>
          <cell r="N981">
            <v>0</v>
          </cell>
          <cell r="O981">
            <v>0</v>
          </cell>
          <cell r="P981">
            <v>0</v>
          </cell>
          <cell r="Q981">
            <v>0</v>
          </cell>
          <cell r="R981">
            <v>-4545</v>
          </cell>
          <cell r="S981">
            <v>0</v>
          </cell>
          <cell r="T981">
            <v>0</v>
          </cell>
          <cell r="U981">
            <v>0</v>
          </cell>
          <cell r="V981">
            <v>0</v>
          </cell>
          <cell r="W981">
            <v>0</v>
          </cell>
          <cell r="X981">
            <v>-4545</v>
          </cell>
          <cell r="Y981">
            <v>0</v>
          </cell>
          <cell r="Z981">
            <v>0</v>
          </cell>
          <cell r="AA981">
            <v>0</v>
          </cell>
          <cell r="AB981">
            <v>0</v>
          </cell>
          <cell r="AC981">
            <v>0</v>
          </cell>
          <cell r="AD981">
            <v>-4545</v>
          </cell>
          <cell r="AE981">
            <v>0</v>
          </cell>
          <cell r="AF981">
            <v>0</v>
          </cell>
          <cell r="AG981">
            <v>0</v>
          </cell>
          <cell r="AH981">
            <v>0</v>
          </cell>
          <cell r="AI981">
            <v>0</v>
          </cell>
          <cell r="AJ981">
            <v>0</v>
          </cell>
          <cell r="AK981">
            <v>0</v>
          </cell>
          <cell r="AL981">
            <v>0</v>
          </cell>
          <cell r="AM981">
            <v>0</v>
          </cell>
          <cell r="AN981">
            <v>0</v>
          </cell>
          <cell r="AO981">
            <v>0</v>
          </cell>
          <cell r="AP981">
            <v>0</v>
          </cell>
          <cell r="AQ981">
            <v>0</v>
          </cell>
          <cell r="AR981">
            <v>0</v>
          </cell>
          <cell r="AS981">
            <v>0</v>
          </cell>
          <cell r="AT981">
            <v>0</v>
          </cell>
          <cell r="AU981">
            <v>0</v>
          </cell>
          <cell r="AV981">
            <v>0</v>
          </cell>
          <cell r="AW981">
            <v>0</v>
          </cell>
          <cell r="AX981">
            <v>0</v>
          </cell>
          <cell r="AY981">
            <v>0</v>
          </cell>
          <cell r="AZ981">
            <v>0</v>
          </cell>
          <cell r="BA981">
            <v>0</v>
          </cell>
          <cell r="BB981">
            <v>0</v>
          </cell>
          <cell r="BC981">
            <v>0</v>
          </cell>
          <cell r="BD981">
            <v>0</v>
          </cell>
          <cell r="BE981">
            <v>0</v>
          </cell>
          <cell r="BF981">
            <v>0</v>
          </cell>
          <cell r="BG981">
            <v>0</v>
          </cell>
          <cell r="BH981">
            <v>0</v>
          </cell>
          <cell r="BI981">
            <v>0</v>
          </cell>
          <cell r="BJ981">
            <v>0</v>
          </cell>
          <cell r="BK981">
            <v>0</v>
          </cell>
          <cell r="BL981">
            <v>0</v>
          </cell>
          <cell r="BM981">
            <v>0</v>
          </cell>
          <cell r="BN981">
            <v>0</v>
          </cell>
          <cell r="BO981">
            <v>0</v>
          </cell>
          <cell r="BP981">
            <v>0</v>
          </cell>
          <cell r="BQ981">
            <v>0</v>
          </cell>
          <cell r="BR981">
            <v>0</v>
          </cell>
          <cell r="BS981">
            <v>0</v>
          </cell>
          <cell r="BT981">
            <v>0</v>
          </cell>
          <cell r="BU981">
            <v>0</v>
          </cell>
          <cell r="BV981">
            <v>0</v>
          </cell>
          <cell r="BW981">
            <v>0</v>
          </cell>
          <cell r="BX981">
            <v>0</v>
          </cell>
          <cell r="BY981">
            <v>0</v>
          </cell>
          <cell r="BZ981">
            <v>0</v>
          </cell>
          <cell r="CA981">
            <v>0</v>
          </cell>
          <cell r="CB981">
            <v>0</v>
          </cell>
          <cell r="CC981">
            <v>0</v>
          </cell>
          <cell r="CD981">
            <v>0</v>
          </cell>
          <cell r="CE981">
            <v>0</v>
          </cell>
          <cell r="CF981">
            <v>0</v>
          </cell>
          <cell r="CG981">
            <v>0</v>
          </cell>
          <cell r="CH981">
            <v>0</v>
          </cell>
          <cell r="CI981">
            <v>0</v>
          </cell>
          <cell r="CJ981">
            <v>0</v>
          </cell>
          <cell r="CK981">
            <v>0</v>
          </cell>
          <cell r="CL981">
            <v>0</v>
          </cell>
          <cell r="CM981">
            <v>0</v>
          </cell>
          <cell r="CN981">
            <v>0</v>
          </cell>
          <cell r="CO981">
            <v>0</v>
          </cell>
          <cell r="CP981">
            <v>0</v>
          </cell>
          <cell r="CQ981">
            <v>0</v>
          </cell>
          <cell r="CR981">
            <v>0</v>
          </cell>
          <cell r="CS981">
            <v>0</v>
          </cell>
          <cell r="CT981">
            <v>0</v>
          </cell>
          <cell r="CU981">
            <v>0</v>
          </cell>
          <cell r="CV981">
            <v>0</v>
          </cell>
          <cell r="CW981">
            <v>0</v>
          </cell>
          <cell r="CX981">
            <v>0</v>
          </cell>
          <cell r="CY981">
            <v>0</v>
          </cell>
          <cell r="CZ981">
            <v>0</v>
          </cell>
          <cell r="DA981">
            <v>0</v>
          </cell>
          <cell r="DB981">
            <v>0</v>
          </cell>
          <cell r="DC981">
            <v>0</v>
          </cell>
          <cell r="DD981">
            <v>0</v>
          </cell>
          <cell r="DE981">
            <v>0</v>
          </cell>
          <cell r="DF981">
            <v>0</v>
          </cell>
          <cell r="DG981">
            <v>0</v>
          </cell>
          <cell r="DH981">
            <v>0</v>
          </cell>
          <cell r="DI981">
            <v>0</v>
          </cell>
          <cell r="DJ981">
            <v>0</v>
          </cell>
          <cell r="DK981">
            <v>0</v>
          </cell>
          <cell r="DL981">
            <v>0</v>
          </cell>
          <cell r="DM981">
            <v>0</v>
          </cell>
          <cell r="DN981">
            <v>0</v>
          </cell>
          <cell r="DO981">
            <v>0</v>
          </cell>
          <cell r="DP981">
            <v>0</v>
          </cell>
          <cell r="DQ981">
            <v>0</v>
          </cell>
          <cell r="DR981">
            <v>0</v>
          </cell>
          <cell r="DS981">
            <v>0</v>
          </cell>
          <cell r="DT981">
            <v>0</v>
          </cell>
          <cell r="DU981">
            <v>0</v>
          </cell>
          <cell r="DV981">
            <v>0</v>
          </cell>
          <cell r="DW981">
            <v>0</v>
          </cell>
          <cell r="DX981">
            <v>0</v>
          </cell>
          <cell r="DY981">
            <v>0</v>
          </cell>
          <cell r="DZ981">
            <v>0</v>
          </cell>
          <cell r="EA981">
            <v>0</v>
          </cell>
        </row>
        <row r="982">
          <cell r="E982">
            <v>0</v>
          </cell>
          <cell r="F982">
            <v>0</v>
          </cell>
          <cell r="G982">
            <v>0</v>
          </cell>
          <cell r="H982">
            <v>0</v>
          </cell>
          <cell r="I982">
            <v>0</v>
          </cell>
          <cell r="J982">
            <v>0</v>
          </cell>
          <cell r="K982">
            <v>0</v>
          </cell>
          <cell r="L982">
            <v>0</v>
          </cell>
          <cell r="M982">
            <v>0</v>
          </cell>
          <cell r="N982">
            <v>0</v>
          </cell>
          <cell r="O982">
            <v>0</v>
          </cell>
          <cell r="P982">
            <v>0</v>
          </cell>
          <cell r="Q982">
            <v>0</v>
          </cell>
          <cell r="R982">
            <v>0</v>
          </cell>
          <cell r="S982">
            <v>0</v>
          </cell>
          <cell r="T982">
            <v>0</v>
          </cell>
          <cell r="U982">
            <v>0</v>
          </cell>
          <cell r="V982">
            <v>0</v>
          </cell>
          <cell r="W982">
            <v>0</v>
          </cell>
          <cell r="X982">
            <v>0</v>
          </cell>
          <cell r="Y982">
            <v>0</v>
          </cell>
          <cell r="Z982">
            <v>0</v>
          </cell>
          <cell r="AA982">
            <v>0</v>
          </cell>
          <cell r="AB982">
            <v>0</v>
          </cell>
          <cell r="AC982">
            <v>0</v>
          </cell>
          <cell r="AD982">
            <v>0</v>
          </cell>
          <cell r="AE982">
            <v>0</v>
          </cell>
          <cell r="AF982">
            <v>0</v>
          </cell>
          <cell r="AG982">
            <v>0</v>
          </cell>
          <cell r="AH982">
            <v>0</v>
          </cell>
          <cell r="AI982">
            <v>0</v>
          </cell>
          <cell r="AJ982">
            <v>0</v>
          </cell>
          <cell r="AK982">
            <v>0</v>
          </cell>
          <cell r="AL982">
            <v>0</v>
          </cell>
          <cell r="AM982">
            <v>0</v>
          </cell>
          <cell r="AN982">
            <v>0</v>
          </cell>
          <cell r="AO982">
            <v>0</v>
          </cell>
          <cell r="AP982">
            <v>0</v>
          </cell>
          <cell r="AQ982">
            <v>0</v>
          </cell>
          <cell r="AR982">
            <v>0</v>
          </cell>
          <cell r="AS982">
            <v>0</v>
          </cell>
          <cell r="AT982">
            <v>0</v>
          </cell>
          <cell r="AU982">
            <v>0</v>
          </cell>
          <cell r="AV982">
            <v>0</v>
          </cell>
          <cell r="AW982">
            <v>0</v>
          </cell>
          <cell r="AX982">
            <v>0</v>
          </cell>
          <cell r="AY982">
            <v>0</v>
          </cell>
          <cell r="AZ982">
            <v>0</v>
          </cell>
          <cell r="BA982">
            <v>0</v>
          </cell>
          <cell r="BB982">
            <v>0</v>
          </cell>
          <cell r="BC982">
            <v>0</v>
          </cell>
          <cell r="BD982">
            <v>0</v>
          </cell>
          <cell r="BE982">
            <v>0</v>
          </cell>
          <cell r="BF982">
            <v>0</v>
          </cell>
          <cell r="BG982">
            <v>0</v>
          </cell>
          <cell r="BH982">
            <v>0</v>
          </cell>
          <cell r="BI982">
            <v>0</v>
          </cell>
          <cell r="BJ982">
            <v>0</v>
          </cell>
          <cell r="BK982">
            <v>0</v>
          </cell>
          <cell r="BL982">
            <v>0</v>
          </cell>
          <cell r="BM982">
            <v>0</v>
          </cell>
          <cell r="BN982">
            <v>0</v>
          </cell>
          <cell r="BO982">
            <v>0</v>
          </cell>
          <cell r="BP982">
            <v>0</v>
          </cell>
          <cell r="BQ982">
            <v>0</v>
          </cell>
          <cell r="BR982">
            <v>0</v>
          </cell>
          <cell r="BS982">
            <v>0</v>
          </cell>
          <cell r="BT982">
            <v>0</v>
          </cell>
          <cell r="BU982">
            <v>0</v>
          </cell>
          <cell r="BV982">
            <v>0</v>
          </cell>
          <cell r="BW982">
            <v>0</v>
          </cell>
          <cell r="BX982">
            <v>0</v>
          </cell>
          <cell r="BY982">
            <v>0</v>
          </cell>
          <cell r="BZ982">
            <v>0</v>
          </cell>
          <cell r="CA982">
            <v>0</v>
          </cell>
          <cell r="CB982">
            <v>0</v>
          </cell>
          <cell r="CC982">
            <v>0</v>
          </cell>
          <cell r="CD982">
            <v>0</v>
          </cell>
          <cell r="CE982">
            <v>0</v>
          </cell>
          <cell r="CF982">
            <v>0</v>
          </cell>
          <cell r="CG982">
            <v>0</v>
          </cell>
          <cell r="CH982">
            <v>0</v>
          </cell>
          <cell r="CI982">
            <v>0</v>
          </cell>
          <cell r="CJ982">
            <v>0</v>
          </cell>
          <cell r="CK982">
            <v>0</v>
          </cell>
          <cell r="CL982">
            <v>0</v>
          </cell>
          <cell r="CM982">
            <v>0</v>
          </cell>
          <cell r="CN982">
            <v>0</v>
          </cell>
          <cell r="CO982">
            <v>0</v>
          </cell>
          <cell r="CP982">
            <v>0</v>
          </cell>
          <cell r="CQ982">
            <v>0</v>
          </cell>
          <cell r="CR982">
            <v>0</v>
          </cell>
          <cell r="CS982">
            <v>0</v>
          </cell>
          <cell r="CT982">
            <v>0</v>
          </cell>
          <cell r="CU982">
            <v>0</v>
          </cell>
          <cell r="CV982">
            <v>0</v>
          </cell>
          <cell r="CW982">
            <v>0</v>
          </cell>
          <cell r="CX982">
            <v>0</v>
          </cell>
          <cell r="CY982">
            <v>0</v>
          </cell>
          <cell r="CZ982">
            <v>0</v>
          </cell>
          <cell r="DA982">
            <v>0</v>
          </cell>
          <cell r="DB982">
            <v>0</v>
          </cell>
          <cell r="DC982">
            <v>0</v>
          </cell>
          <cell r="DD982">
            <v>0</v>
          </cell>
          <cell r="DE982">
            <v>0</v>
          </cell>
          <cell r="DF982">
            <v>0</v>
          </cell>
          <cell r="DG982">
            <v>0</v>
          </cell>
          <cell r="DH982">
            <v>0</v>
          </cell>
          <cell r="DI982">
            <v>0</v>
          </cell>
          <cell r="DJ982">
            <v>0</v>
          </cell>
          <cell r="DK982">
            <v>0</v>
          </cell>
          <cell r="DL982">
            <v>0</v>
          </cell>
          <cell r="DM982">
            <v>0</v>
          </cell>
          <cell r="DN982">
            <v>0</v>
          </cell>
          <cell r="DO982">
            <v>0</v>
          </cell>
          <cell r="DP982">
            <v>0</v>
          </cell>
          <cell r="DQ982">
            <v>0</v>
          </cell>
          <cell r="DR982">
            <v>0</v>
          </cell>
          <cell r="DS982">
            <v>0</v>
          </cell>
          <cell r="DT982">
            <v>0</v>
          </cell>
          <cell r="DU982">
            <v>0</v>
          </cell>
          <cell r="DV982">
            <v>0</v>
          </cell>
          <cell r="DW982">
            <v>0</v>
          </cell>
          <cell r="DX982">
            <v>0</v>
          </cell>
          <cell r="DY982">
            <v>0</v>
          </cell>
          <cell r="DZ982">
            <v>0</v>
          </cell>
          <cell r="EA982">
            <v>0</v>
          </cell>
        </row>
        <row r="983">
          <cell r="E983">
            <v>0</v>
          </cell>
          <cell r="F983">
            <v>0</v>
          </cell>
          <cell r="G983">
            <v>0</v>
          </cell>
          <cell r="H983">
            <v>0</v>
          </cell>
          <cell r="I983">
            <v>-155.45795060963655</v>
          </cell>
          <cell r="J983">
            <v>-248.73272097541846</v>
          </cell>
          <cell r="K983">
            <v>-298.47926517050229</v>
          </cell>
          <cell r="L983">
            <v>-318.37788284853576</v>
          </cell>
          <cell r="M983">
            <v>-318.37788284853576</v>
          </cell>
          <cell r="N983">
            <v>-305.64276753459433</v>
          </cell>
          <cell r="O983">
            <v>-285.26658303228805</v>
          </cell>
          <cell r="P983">
            <v>-260.8151616295205</v>
          </cell>
          <cell r="Q983">
            <v>-234.7336454665685</v>
          </cell>
          <cell r="R983">
            <v>-208.65212930361645</v>
          </cell>
          <cell r="S983">
            <v>-183.61387378718248</v>
          </cell>
          <cell r="T983">
            <v>-160.24483530517742</v>
          </cell>
          <cell r="U983">
            <v>-138.87885726448712</v>
          </cell>
          <cell r="V983">
            <v>-119.64947702786583</v>
          </cell>
          <cell r="W983">
            <v>-102.55669459531359</v>
          </cell>
          <cell r="X983">
            <v>-87.515046054667593</v>
          </cell>
          <cell r="Y983">
            <v>-74.387789146467455</v>
          </cell>
          <cell r="Z983">
            <v>-63.010833159360679</v>
          </cell>
          <cell r="AA983">
            <v>-53.209148001237907</v>
          </cell>
          <cell r="AB983">
            <v>-44.807703579989813</v>
          </cell>
          <cell r="AC983">
            <v>-37.638471007191448</v>
          </cell>
          <cell r="AD983">
            <v>-31.544623320312841</v>
          </cell>
          <cell r="AE983">
            <v>-26.382775867898008</v>
          </cell>
          <cell r="AF983">
            <v>-22.0238824636366</v>
          </cell>
          <cell r="AG983">
            <v>0</v>
          </cell>
          <cell r="AH983">
            <v>0</v>
          </cell>
          <cell r="AI983">
            <v>0</v>
          </cell>
          <cell r="AJ983">
            <v>0</v>
          </cell>
          <cell r="AK983">
            <v>0</v>
          </cell>
          <cell r="AL983">
            <v>0</v>
          </cell>
          <cell r="AM983">
            <v>0</v>
          </cell>
          <cell r="AN983">
            <v>0</v>
          </cell>
          <cell r="AO983">
            <v>0</v>
          </cell>
          <cell r="AP983">
            <v>0</v>
          </cell>
          <cell r="AQ983">
            <v>0</v>
          </cell>
          <cell r="AR983">
            <v>0</v>
          </cell>
          <cell r="AS983">
            <v>0</v>
          </cell>
          <cell r="AT983">
            <v>0</v>
          </cell>
          <cell r="AU983">
            <v>0</v>
          </cell>
          <cell r="AV983">
            <v>0</v>
          </cell>
          <cell r="AW983">
            <v>0</v>
          </cell>
          <cell r="AX983">
            <v>0</v>
          </cell>
          <cell r="AY983">
            <v>0</v>
          </cell>
          <cell r="AZ983">
            <v>0</v>
          </cell>
          <cell r="BA983">
            <v>0</v>
          </cell>
          <cell r="BB983">
            <v>0</v>
          </cell>
          <cell r="BC983">
            <v>0</v>
          </cell>
          <cell r="BD983">
            <v>0</v>
          </cell>
          <cell r="BE983">
            <v>0</v>
          </cell>
          <cell r="BF983">
            <v>0</v>
          </cell>
          <cell r="BG983">
            <v>0</v>
          </cell>
          <cell r="BH983">
            <v>0</v>
          </cell>
          <cell r="BI983">
            <v>0</v>
          </cell>
          <cell r="BJ983">
            <v>0</v>
          </cell>
          <cell r="BK983">
            <v>0</v>
          </cell>
          <cell r="BL983">
            <v>0</v>
          </cell>
          <cell r="BM983">
            <v>0</v>
          </cell>
          <cell r="BN983">
            <v>0</v>
          </cell>
          <cell r="BO983">
            <v>0</v>
          </cell>
          <cell r="BP983">
            <v>0</v>
          </cell>
          <cell r="BQ983">
            <v>0</v>
          </cell>
          <cell r="BR983">
            <v>0</v>
          </cell>
          <cell r="BS983">
            <v>0</v>
          </cell>
          <cell r="BT983">
            <v>0</v>
          </cell>
          <cell r="BU983">
            <v>0</v>
          </cell>
          <cell r="BV983">
            <v>0</v>
          </cell>
          <cell r="BW983">
            <v>0</v>
          </cell>
          <cell r="BX983">
            <v>0</v>
          </cell>
          <cell r="BY983">
            <v>0</v>
          </cell>
          <cell r="BZ983">
            <v>0</v>
          </cell>
          <cell r="CA983">
            <v>0</v>
          </cell>
          <cell r="CB983">
            <v>0</v>
          </cell>
          <cell r="CC983">
            <v>0</v>
          </cell>
          <cell r="CD983">
            <v>0</v>
          </cell>
          <cell r="CE983">
            <v>0</v>
          </cell>
          <cell r="CF983">
            <v>0</v>
          </cell>
          <cell r="CG983">
            <v>0</v>
          </cell>
          <cell r="CH983">
            <v>0</v>
          </cell>
          <cell r="CI983">
            <v>0</v>
          </cell>
          <cell r="CJ983">
            <v>0</v>
          </cell>
          <cell r="CK983">
            <v>0</v>
          </cell>
          <cell r="CL983">
            <v>0</v>
          </cell>
          <cell r="CM983">
            <v>0</v>
          </cell>
          <cell r="CN983">
            <v>0</v>
          </cell>
          <cell r="CO983">
            <v>0</v>
          </cell>
          <cell r="CP983">
            <v>0</v>
          </cell>
          <cell r="CQ983">
            <v>0</v>
          </cell>
          <cell r="CR983">
            <v>0</v>
          </cell>
          <cell r="CS983">
            <v>0</v>
          </cell>
          <cell r="CT983">
            <v>0</v>
          </cell>
          <cell r="CU983">
            <v>0</v>
          </cell>
          <cell r="CV983">
            <v>0</v>
          </cell>
          <cell r="CW983">
            <v>0</v>
          </cell>
          <cell r="CX983">
            <v>0</v>
          </cell>
          <cell r="CY983">
            <v>0</v>
          </cell>
          <cell r="CZ983">
            <v>0</v>
          </cell>
          <cell r="DA983">
            <v>0</v>
          </cell>
          <cell r="DB983">
            <v>0</v>
          </cell>
          <cell r="DC983">
            <v>0</v>
          </cell>
          <cell r="DD983">
            <v>0</v>
          </cell>
          <cell r="DE983">
            <v>0</v>
          </cell>
          <cell r="DF983">
            <v>0</v>
          </cell>
          <cell r="DG983">
            <v>0</v>
          </cell>
          <cell r="DH983">
            <v>0</v>
          </cell>
          <cell r="DI983">
            <v>0</v>
          </cell>
          <cell r="DJ983">
            <v>0</v>
          </cell>
          <cell r="DK983">
            <v>0</v>
          </cell>
          <cell r="DL983">
            <v>0</v>
          </cell>
          <cell r="DM983">
            <v>0</v>
          </cell>
          <cell r="DN983">
            <v>0</v>
          </cell>
          <cell r="DO983">
            <v>0</v>
          </cell>
          <cell r="DP983">
            <v>0</v>
          </cell>
          <cell r="DQ983">
            <v>0</v>
          </cell>
          <cell r="DR983">
            <v>0</v>
          </cell>
          <cell r="DS983">
            <v>0</v>
          </cell>
          <cell r="DT983">
            <v>0</v>
          </cell>
          <cell r="DU983">
            <v>0</v>
          </cell>
          <cell r="DV983">
            <v>0</v>
          </cell>
          <cell r="DW983">
            <v>0</v>
          </cell>
          <cell r="DX983">
            <v>0</v>
          </cell>
          <cell r="DY983">
            <v>0</v>
          </cell>
          <cell r="DZ983">
            <v>0</v>
          </cell>
          <cell r="EA983">
            <v>0</v>
          </cell>
        </row>
        <row r="984">
          <cell r="E984">
            <v>0</v>
          </cell>
          <cell r="F984">
            <v>0</v>
          </cell>
          <cell r="G984">
            <v>0</v>
          </cell>
          <cell r="H984">
            <v>0</v>
          </cell>
          <cell r="I984">
            <v>0</v>
          </cell>
          <cell r="J984">
            <v>0</v>
          </cell>
          <cell r="K984">
            <v>0</v>
          </cell>
          <cell r="L984">
            <v>0</v>
          </cell>
          <cell r="M984">
            <v>0</v>
          </cell>
          <cell r="N984">
            <v>0</v>
          </cell>
          <cell r="O984">
            <v>0</v>
          </cell>
          <cell r="P984">
            <v>0</v>
          </cell>
          <cell r="Q984">
            <v>-18.109329988461194</v>
          </cell>
          <cell r="R984">
            <v>-36.236769306910851</v>
          </cell>
          <cell r="S984">
            <v>-54.382331537346452</v>
          </cell>
          <cell r="T984">
            <v>-72.546030270820168</v>
          </cell>
          <cell r="U984">
            <v>-90.727879107444465</v>
          </cell>
          <cell r="V984">
            <v>-108.9278916563978</v>
          </cell>
          <cell r="W984">
            <v>-127.14608153593036</v>
          </cell>
          <cell r="X984">
            <v>-145.38246237336952</v>
          </cell>
          <cell r="Y984">
            <v>-163.63704780512569</v>
          </cell>
          <cell r="Z984">
            <v>-181.90985147669807</v>
          </cell>
          <cell r="AA984">
            <v>-200.20088704268005</v>
          </cell>
          <cell r="AB984">
            <v>-218.51016816676508</v>
          </cell>
          <cell r="AC984">
            <v>-236.83770852175252</v>
          </cell>
          <cell r="AD984">
            <v>-255.18352178955288</v>
          </cell>
          <cell r="AE984">
            <v>-273.54762166119389</v>
          </cell>
          <cell r="AF984">
            <v>-291.93002183682614</v>
          </cell>
          <cell r="AG984">
            <v>0</v>
          </cell>
          <cell r="AH984">
            <v>0</v>
          </cell>
          <cell r="AI984">
            <v>0</v>
          </cell>
          <cell r="AJ984">
            <v>0</v>
          </cell>
          <cell r="AK984">
            <v>0</v>
          </cell>
          <cell r="AL984">
            <v>0</v>
          </cell>
          <cell r="AM984">
            <v>0</v>
          </cell>
          <cell r="AN984">
            <v>0</v>
          </cell>
          <cell r="AO984">
            <v>0</v>
          </cell>
          <cell r="AP984">
            <v>0</v>
          </cell>
          <cell r="AQ984">
            <v>0</v>
          </cell>
          <cell r="AR984">
            <v>0</v>
          </cell>
          <cell r="AS984">
            <v>0</v>
          </cell>
          <cell r="AT984">
            <v>0</v>
          </cell>
          <cell r="AU984">
            <v>0</v>
          </cell>
          <cell r="AV984">
            <v>0</v>
          </cell>
          <cell r="AW984">
            <v>0</v>
          </cell>
          <cell r="AX984">
            <v>0</v>
          </cell>
          <cell r="AY984">
            <v>0</v>
          </cell>
          <cell r="AZ984">
            <v>0</v>
          </cell>
          <cell r="BA984">
            <v>0</v>
          </cell>
          <cell r="BB984">
            <v>0</v>
          </cell>
          <cell r="BC984">
            <v>0</v>
          </cell>
          <cell r="BD984">
            <v>0</v>
          </cell>
          <cell r="BE984">
            <v>0</v>
          </cell>
          <cell r="BF984">
            <v>0</v>
          </cell>
          <cell r="BG984">
            <v>0</v>
          </cell>
          <cell r="BH984">
            <v>0</v>
          </cell>
          <cell r="BI984">
            <v>0</v>
          </cell>
          <cell r="BJ984">
            <v>0</v>
          </cell>
          <cell r="BK984">
            <v>0</v>
          </cell>
          <cell r="BL984">
            <v>0</v>
          </cell>
          <cell r="BM984">
            <v>0</v>
          </cell>
          <cell r="BN984">
            <v>0</v>
          </cell>
          <cell r="BO984">
            <v>0</v>
          </cell>
          <cell r="BP984">
            <v>0</v>
          </cell>
          <cell r="BQ984">
            <v>0</v>
          </cell>
          <cell r="BR984">
            <v>0</v>
          </cell>
          <cell r="BS984">
            <v>0</v>
          </cell>
          <cell r="BT984">
            <v>0</v>
          </cell>
          <cell r="BU984">
            <v>0</v>
          </cell>
          <cell r="BV984">
            <v>0</v>
          </cell>
          <cell r="BW984">
            <v>0</v>
          </cell>
          <cell r="BX984">
            <v>0</v>
          </cell>
          <cell r="BY984">
            <v>0</v>
          </cell>
          <cell r="BZ984">
            <v>0</v>
          </cell>
          <cell r="CA984">
            <v>0</v>
          </cell>
          <cell r="CB984">
            <v>0</v>
          </cell>
          <cell r="CC984">
            <v>0</v>
          </cell>
          <cell r="CD984">
            <v>0</v>
          </cell>
          <cell r="CE984">
            <v>0</v>
          </cell>
          <cell r="CF984">
            <v>0</v>
          </cell>
          <cell r="CG984">
            <v>0</v>
          </cell>
          <cell r="CH984">
            <v>0</v>
          </cell>
          <cell r="CI984">
            <v>0</v>
          </cell>
          <cell r="CJ984">
            <v>0</v>
          </cell>
          <cell r="CK984">
            <v>0</v>
          </cell>
          <cell r="CL984">
            <v>0</v>
          </cell>
          <cell r="CM984">
            <v>0</v>
          </cell>
          <cell r="CN984">
            <v>0</v>
          </cell>
          <cell r="CO984">
            <v>0</v>
          </cell>
          <cell r="CP984">
            <v>0</v>
          </cell>
          <cell r="CQ984">
            <v>0</v>
          </cell>
          <cell r="CR984">
            <v>0</v>
          </cell>
          <cell r="CS984">
            <v>0</v>
          </cell>
          <cell r="CT984">
            <v>0</v>
          </cell>
          <cell r="CU984">
            <v>0</v>
          </cell>
          <cell r="CV984">
            <v>0</v>
          </cell>
          <cell r="CW984">
            <v>0</v>
          </cell>
          <cell r="CX984">
            <v>0</v>
          </cell>
          <cell r="CY984">
            <v>0</v>
          </cell>
          <cell r="CZ984">
            <v>0</v>
          </cell>
          <cell r="DA984">
            <v>0</v>
          </cell>
          <cell r="DB984">
            <v>0</v>
          </cell>
          <cell r="DC984">
            <v>0</v>
          </cell>
          <cell r="DD984">
            <v>0</v>
          </cell>
          <cell r="DE984">
            <v>0</v>
          </cell>
          <cell r="DF984">
            <v>0</v>
          </cell>
          <cell r="DG984">
            <v>0</v>
          </cell>
          <cell r="DH984">
            <v>0</v>
          </cell>
          <cell r="DI984">
            <v>0</v>
          </cell>
          <cell r="DJ984">
            <v>0</v>
          </cell>
          <cell r="DK984">
            <v>0</v>
          </cell>
          <cell r="DL984">
            <v>0</v>
          </cell>
          <cell r="DM984">
            <v>0</v>
          </cell>
          <cell r="DN984">
            <v>0</v>
          </cell>
          <cell r="DO984">
            <v>0</v>
          </cell>
          <cell r="DP984">
            <v>0</v>
          </cell>
          <cell r="DQ984">
            <v>0</v>
          </cell>
          <cell r="DR984">
            <v>0</v>
          </cell>
          <cell r="DS984">
            <v>0</v>
          </cell>
          <cell r="DT984">
            <v>0</v>
          </cell>
          <cell r="DU984">
            <v>0</v>
          </cell>
          <cell r="DV984">
            <v>0</v>
          </cell>
          <cell r="DW984">
            <v>0</v>
          </cell>
          <cell r="DX984">
            <v>0</v>
          </cell>
          <cell r="DY984">
            <v>0</v>
          </cell>
          <cell r="DZ984">
            <v>0</v>
          </cell>
          <cell r="EA984">
            <v>0</v>
          </cell>
        </row>
        <row r="985">
          <cell r="E985">
            <v>0</v>
          </cell>
          <cell r="F985">
            <v>0</v>
          </cell>
          <cell r="G985">
            <v>0</v>
          </cell>
          <cell r="H985">
            <v>0</v>
          </cell>
          <cell r="I985">
            <v>0</v>
          </cell>
          <cell r="J985">
            <v>0</v>
          </cell>
          <cell r="K985">
            <v>0</v>
          </cell>
          <cell r="L985">
            <v>0</v>
          </cell>
          <cell r="M985">
            <v>0</v>
          </cell>
          <cell r="N985">
            <v>0</v>
          </cell>
          <cell r="O985">
            <v>0</v>
          </cell>
          <cell r="P985">
            <v>0</v>
          </cell>
          <cell r="Q985">
            <v>0</v>
          </cell>
          <cell r="R985">
            <v>0</v>
          </cell>
          <cell r="S985">
            <v>0</v>
          </cell>
          <cell r="T985">
            <v>0</v>
          </cell>
          <cell r="U985">
            <v>0</v>
          </cell>
          <cell r="V985">
            <v>0</v>
          </cell>
          <cell r="W985">
            <v>0</v>
          </cell>
          <cell r="X985">
            <v>0</v>
          </cell>
          <cell r="Y985">
            <v>0</v>
          </cell>
          <cell r="Z985">
            <v>0</v>
          </cell>
          <cell r="AA985">
            <v>0</v>
          </cell>
          <cell r="AB985">
            <v>0</v>
          </cell>
          <cell r="AC985">
            <v>0</v>
          </cell>
          <cell r="AD985">
            <v>0</v>
          </cell>
          <cell r="AE985">
            <v>0</v>
          </cell>
          <cell r="AF985">
            <v>0</v>
          </cell>
          <cell r="AG985">
            <v>0</v>
          </cell>
          <cell r="AH985">
            <v>0</v>
          </cell>
          <cell r="AI985">
            <v>0</v>
          </cell>
          <cell r="AJ985">
            <v>0</v>
          </cell>
          <cell r="AK985">
            <v>0</v>
          </cell>
          <cell r="AL985">
            <v>0</v>
          </cell>
          <cell r="AM985">
            <v>0</v>
          </cell>
          <cell r="AN985">
            <v>0</v>
          </cell>
          <cell r="AO985">
            <v>0</v>
          </cell>
          <cell r="AP985">
            <v>0</v>
          </cell>
          <cell r="AQ985">
            <v>0</v>
          </cell>
          <cell r="AR985">
            <v>0</v>
          </cell>
          <cell r="AS985">
            <v>0</v>
          </cell>
          <cell r="AT985">
            <v>0</v>
          </cell>
          <cell r="AU985">
            <v>0</v>
          </cell>
          <cell r="AV985">
            <v>0</v>
          </cell>
          <cell r="AW985">
            <v>0</v>
          </cell>
          <cell r="AX985">
            <v>0</v>
          </cell>
          <cell r="AY985">
            <v>0</v>
          </cell>
          <cell r="AZ985">
            <v>0</v>
          </cell>
          <cell r="BA985">
            <v>0</v>
          </cell>
          <cell r="BB985">
            <v>0</v>
          </cell>
          <cell r="BC985">
            <v>0</v>
          </cell>
          <cell r="BD985">
            <v>0</v>
          </cell>
          <cell r="BE985">
            <v>0</v>
          </cell>
          <cell r="BF985">
            <v>0</v>
          </cell>
          <cell r="BG985">
            <v>0</v>
          </cell>
          <cell r="BH985">
            <v>0</v>
          </cell>
          <cell r="BI985">
            <v>0</v>
          </cell>
          <cell r="BJ985">
            <v>0</v>
          </cell>
          <cell r="BK985">
            <v>0</v>
          </cell>
          <cell r="BL985">
            <v>0</v>
          </cell>
          <cell r="BM985">
            <v>0</v>
          </cell>
          <cell r="BN985">
            <v>0</v>
          </cell>
          <cell r="BO985">
            <v>0</v>
          </cell>
          <cell r="BP985">
            <v>0</v>
          </cell>
          <cell r="BQ985">
            <v>0</v>
          </cell>
          <cell r="BR985">
            <v>0</v>
          </cell>
          <cell r="BS985">
            <v>0</v>
          </cell>
          <cell r="BT985">
            <v>0</v>
          </cell>
          <cell r="BU985">
            <v>0</v>
          </cell>
          <cell r="BV985">
            <v>0</v>
          </cell>
          <cell r="BW985">
            <v>0</v>
          </cell>
          <cell r="BX985">
            <v>0</v>
          </cell>
          <cell r="BY985">
            <v>0</v>
          </cell>
          <cell r="BZ985">
            <v>0</v>
          </cell>
          <cell r="CA985">
            <v>0</v>
          </cell>
          <cell r="CB985">
            <v>0</v>
          </cell>
          <cell r="CC985">
            <v>0</v>
          </cell>
          <cell r="CD985">
            <v>0</v>
          </cell>
          <cell r="CE985">
            <v>0</v>
          </cell>
          <cell r="CF985">
            <v>0</v>
          </cell>
          <cell r="CG985">
            <v>0</v>
          </cell>
          <cell r="CH985">
            <v>0</v>
          </cell>
          <cell r="CI985">
            <v>0</v>
          </cell>
          <cell r="CJ985">
            <v>0</v>
          </cell>
          <cell r="CK985">
            <v>0</v>
          </cell>
          <cell r="CL985">
            <v>0</v>
          </cell>
          <cell r="CM985">
            <v>0</v>
          </cell>
          <cell r="CN985">
            <v>0</v>
          </cell>
          <cell r="CO985">
            <v>0</v>
          </cell>
          <cell r="CP985">
            <v>0</v>
          </cell>
          <cell r="CQ985">
            <v>0</v>
          </cell>
          <cell r="CR985">
            <v>0</v>
          </cell>
          <cell r="CS985">
            <v>0</v>
          </cell>
          <cell r="CT985">
            <v>0</v>
          </cell>
          <cell r="CU985">
            <v>0</v>
          </cell>
          <cell r="CV985">
            <v>0</v>
          </cell>
          <cell r="CW985">
            <v>0</v>
          </cell>
          <cell r="CX985">
            <v>0</v>
          </cell>
          <cell r="CY985">
            <v>0</v>
          </cell>
          <cell r="CZ985">
            <v>0</v>
          </cell>
          <cell r="DA985">
            <v>0</v>
          </cell>
          <cell r="DB985">
            <v>0</v>
          </cell>
          <cell r="DC985">
            <v>0</v>
          </cell>
          <cell r="DD985">
            <v>0</v>
          </cell>
          <cell r="DE985">
            <v>0</v>
          </cell>
          <cell r="DF985">
            <v>0</v>
          </cell>
          <cell r="DG985">
            <v>0</v>
          </cell>
          <cell r="DH985">
            <v>0</v>
          </cell>
          <cell r="DI985">
            <v>0</v>
          </cell>
          <cell r="DJ985">
            <v>0</v>
          </cell>
          <cell r="DK985">
            <v>0</v>
          </cell>
          <cell r="DL985">
            <v>0</v>
          </cell>
          <cell r="DM985">
            <v>0</v>
          </cell>
          <cell r="DN985">
            <v>0</v>
          </cell>
          <cell r="DO985">
            <v>0</v>
          </cell>
          <cell r="DP985">
            <v>0</v>
          </cell>
          <cell r="DQ985">
            <v>0</v>
          </cell>
          <cell r="DR985">
            <v>0</v>
          </cell>
          <cell r="DS985">
            <v>0</v>
          </cell>
          <cell r="DT985">
            <v>0</v>
          </cell>
          <cell r="DU985">
            <v>0</v>
          </cell>
          <cell r="DV985">
            <v>0</v>
          </cell>
          <cell r="DW985">
            <v>0</v>
          </cell>
          <cell r="DX985">
            <v>0</v>
          </cell>
          <cell r="DY985">
            <v>0</v>
          </cell>
          <cell r="DZ985">
            <v>0</v>
          </cell>
          <cell r="EA985">
            <v>0</v>
          </cell>
        </row>
        <row r="986">
          <cell r="E986">
            <v>0</v>
          </cell>
          <cell r="F986">
            <v>0</v>
          </cell>
          <cell r="G986">
            <v>0</v>
          </cell>
          <cell r="H986">
            <v>0</v>
          </cell>
          <cell r="I986">
            <v>0</v>
          </cell>
          <cell r="J986">
            <v>0</v>
          </cell>
          <cell r="K986">
            <v>0</v>
          </cell>
          <cell r="L986">
            <v>0</v>
          </cell>
          <cell r="M986">
            <v>0</v>
          </cell>
          <cell r="N986">
            <v>0</v>
          </cell>
          <cell r="O986">
            <v>0</v>
          </cell>
          <cell r="P986">
            <v>0</v>
          </cell>
          <cell r="Q986">
            <v>0</v>
          </cell>
          <cell r="R986">
            <v>0</v>
          </cell>
          <cell r="S986">
            <v>0</v>
          </cell>
          <cell r="T986">
            <v>0</v>
          </cell>
          <cell r="U986">
            <v>0</v>
          </cell>
          <cell r="V986">
            <v>0</v>
          </cell>
          <cell r="W986">
            <v>0</v>
          </cell>
          <cell r="X986">
            <v>0</v>
          </cell>
          <cell r="Y986">
            <v>0</v>
          </cell>
          <cell r="Z986">
            <v>0</v>
          </cell>
          <cell r="AA986">
            <v>0</v>
          </cell>
          <cell r="AB986">
            <v>0</v>
          </cell>
          <cell r="AC986">
            <v>0</v>
          </cell>
          <cell r="AD986">
            <v>0</v>
          </cell>
          <cell r="AE986">
            <v>0</v>
          </cell>
          <cell r="AF986">
            <v>0</v>
          </cell>
          <cell r="AG986">
            <v>0</v>
          </cell>
          <cell r="AH986">
            <v>0</v>
          </cell>
          <cell r="AI986">
            <v>0</v>
          </cell>
          <cell r="AJ986">
            <v>0</v>
          </cell>
          <cell r="AK986">
            <v>0</v>
          </cell>
          <cell r="AL986">
            <v>0</v>
          </cell>
          <cell r="AM986">
            <v>0</v>
          </cell>
          <cell r="AN986">
            <v>0</v>
          </cell>
          <cell r="AO986">
            <v>0</v>
          </cell>
          <cell r="AP986">
            <v>0</v>
          </cell>
          <cell r="AQ986">
            <v>0</v>
          </cell>
          <cell r="AR986">
            <v>0</v>
          </cell>
          <cell r="AS986">
            <v>0</v>
          </cell>
          <cell r="AT986">
            <v>0</v>
          </cell>
          <cell r="AU986">
            <v>0</v>
          </cell>
          <cell r="AV986">
            <v>0</v>
          </cell>
          <cell r="AW986">
            <v>0</v>
          </cell>
          <cell r="AX986">
            <v>0</v>
          </cell>
          <cell r="AY986">
            <v>0</v>
          </cell>
          <cell r="AZ986">
            <v>0</v>
          </cell>
          <cell r="BA986">
            <v>0</v>
          </cell>
          <cell r="BB986">
            <v>0</v>
          </cell>
          <cell r="BC986">
            <v>0</v>
          </cell>
          <cell r="BD986">
            <v>0</v>
          </cell>
          <cell r="BE986">
            <v>0</v>
          </cell>
          <cell r="BF986">
            <v>0</v>
          </cell>
          <cell r="BG986">
            <v>0</v>
          </cell>
          <cell r="BH986">
            <v>0</v>
          </cell>
          <cell r="BI986">
            <v>0</v>
          </cell>
          <cell r="BJ986">
            <v>0</v>
          </cell>
          <cell r="BK986">
            <v>0</v>
          </cell>
          <cell r="BL986">
            <v>0</v>
          </cell>
          <cell r="BM986">
            <v>0</v>
          </cell>
          <cell r="BN986">
            <v>0</v>
          </cell>
          <cell r="BO986">
            <v>0</v>
          </cell>
          <cell r="BP986">
            <v>0</v>
          </cell>
          <cell r="BQ986">
            <v>0</v>
          </cell>
          <cell r="BR986">
            <v>0</v>
          </cell>
          <cell r="BS986">
            <v>0</v>
          </cell>
          <cell r="BT986">
            <v>0</v>
          </cell>
          <cell r="BU986">
            <v>0</v>
          </cell>
          <cell r="BV986">
            <v>0</v>
          </cell>
          <cell r="BW986">
            <v>0</v>
          </cell>
          <cell r="BX986">
            <v>0</v>
          </cell>
          <cell r="BY986">
            <v>0</v>
          </cell>
          <cell r="BZ986">
            <v>0</v>
          </cell>
          <cell r="CA986">
            <v>0</v>
          </cell>
          <cell r="CB986">
            <v>0</v>
          </cell>
          <cell r="CC986">
            <v>0</v>
          </cell>
          <cell r="CD986">
            <v>0</v>
          </cell>
          <cell r="CE986">
            <v>0</v>
          </cell>
          <cell r="CF986">
            <v>0</v>
          </cell>
          <cell r="CG986">
            <v>0</v>
          </cell>
          <cell r="CH986">
            <v>0</v>
          </cell>
          <cell r="CI986">
            <v>0</v>
          </cell>
          <cell r="CJ986">
            <v>0</v>
          </cell>
          <cell r="CK986">
            <v>0</v>
          </cell>
          <cell r="CL986">
            <v>0</v>
          </cell>
          <cell r="CM986">
            <v>0</v>
          </cell>
          <cell r="CN986">
            <v>0</v>
          </cell>
          <cell r="CO986">
            <v>0</v>
          </cell>
          <cell r="CP986">
            <v>0</v>
          </cell>
          <cell r="CQ986">
            <v>0</v>
          </cell>
          <cell r="CR986">
            <v>0</v>
          </cell>
          <cell r="CS986">
            <v>0</v>
          </cell>
          <cell r="CT986">
            <v>0</v>
          </cell>
          <cell r="CU986">
            <v>0</v>
          </cell>
          <cell r="CV986">
            <v>0</v>
          </cell>
          <cell r="CW986">
            <v>0</v>
          </cell>
          <cell r="CX986">
            <v>0</v>
          </cell>
          <cell r="CY986">
            <v>0</v>
          </cell>
          <cell r="CZ986">
            <v>0</v>
          </cell>
          <cell r="DA986">
            <v>0</v>
          </cell>
          <cell r="DB986">
            <v>0</v>
          </cell>
          <cell r="DC986">
            <v>0</v>
          </cell>
          <cell r="DD986">
            <v>0</v>
          </cell>
          <cell r="DE986">
            <v>0</v>
          </cell>
          <cell r="DF986">
            <v>0</v>
          </cell>
          <cell r="DG986">
            <v>0</v>
          </cell>
          <cell r="DH986">
            <v>0</v>
          </cell>
          <cell r="DI986">
            <v>0</v>
          </cell>
          <cell r="DJ986">
            <v>0</v>
          </cell>
          <cell r="DK986">
            <v>0</v>
          </cell>
          <cell r="DL986">
            <v>0</v>
          </cell>
          <cell r="DM986">
            <v>0</v>
          </cell>
          <cell r="DN986">
            <v>0</v>
          </cell>
          <cell r="DO986">
            <v>0</v>
          </cell>
          <cell r="DP986">
            <v>0</v>
          </cell>
          <cell r="DQ986">
            <v>0</v>
          </cell>
          <cell r="DR986">
            <v>0</v>
          </cell>
          <cell r="DS986">
            <v>0</v>
          </cell>
          <cell r="DT986">
            <v>0</v>
          </cell>
          <cell r="DU986">
            <v>0</v>
          </cell>
          <cell r="DV986">
            <v>0</v>
          </cell>
          <cell r="DW986">
            <v>0</v>
          </cell>
          <cell r="DX986">
            <v>0</v>
          </cell>
          <cell r="DY986">
            <v>0</v>
          </cell>
          <cell r="DZ986">
            <v>0</v>
          </cell>
          <cell r="EA986">
            <v>0</v>
          </cell>
        </row>
        <row r="987">
          <cell r="E987">
            <v>0</v>
          </cell>
          <cell r="F987">
            <v>0</v>
          </cell>
          <cell r="G987">
            <v>0</v>
          </cell>
          <cell r="H987">
            <v>0</v>
          </cell>
          <cell r="I987">
            <v>0</v>
          </cell>
          <cell r="J987">
            <v>0</v>
          </cell>
          <cell r="K987">
            <v>0</v>
          </cell>
          <cell r="L987">
            <v>0</v>
          </cell>
          <cell r="M987">
            <v>0</v>
          </cell>
          <cell r="N987">
            <v>0</v>
          </cell>
          <cell r="O987">
            <v>0</v>
          </cell>
          <cell r="P987">
            <v>0</v>
          </cell>
          <cell r="Q987">
            <v>0</v>
          </cell>
          <cell r="R987">
            <v>0</v>
          </cell>
          <cell r="S987">
            <v>0</v>
          </cell>
          <cell r="T987">
            <v>0</v>
          </cell>
          <cell r="U987">
            <v>0</v>
          </cell>
          <cell r="V987">
            <v>0</v>
          </cell>
          <cell r="W987">
            <v>0</v>
          </cell>
          <cell r="X987">
            <v>0</v>
          </cell>
          <cell r="Y987">
            <v>0</v>
          </cell>
          <cell r="Z987">
            <v>0</v>
          </cell>
          <cell r="AA987">
            <v>0</v>
          </cell>
          <cell r="AB987">
            <v>0</v>
          </cell>
          <cell r="AC987">
            <v>0</v>
          </cell>
          <cell r="AD987">
            <v>0</v>
          </cell>
          <cell r="AE987">
            <v>0</v>
          </cell>
          <cell r="AF987">
            <v>0</v>
          </cell>
          <cell r="AG987">
            <v>0</v>
          </cell>
          <cell r="AH987">
            <v>0</v>
          </cell>
          <cell r="AI987">
            <v>0</v>
          </cell>
          <cell r="AJ987">
            <v>0</v>
          </cell>
          <cell r="AK987">
            <v>0</v>
          </cell>
          <cell r="AL987">
            <v>0</v>
          </cell>
          <cell r="AM987">
            <v>0</v>
          </cell>
          <cell r="AN987">
            <v>0</v>
          </cell>
          <cell r="AO987">
            <v>0</v>
          </cell>
          <cell r="AP987">
            <v>0</v>
          </cell>
          <cell r="AQ987">
            <v>0</v>
          </cell>
          <cell r="AR987">
            <v>0</v>
          </cell>
          <cell r="AS987">
            <v>0</v>
          </cell>
          <cell r="AT987">
            <v>0</v>
          </cell>
          <cell r="AU987">
            <v>0</v>
          </cell>
          <cell r="AV987">
            <v>0</v>
          </cell>
          <cell r="AW987">
            <v>0</v>
          </cell>
          <cell r="AX987">
            <v>0</v>
          </cell>
          <cell r="AY987">
            <v>0</v>
          </cell>
          <cell r="AZ987">
            <v>0</v>
          </cell>
          <cell r="BA987">
            <v>0</v>
          </cell>
          <cell r="BB987">
            <v>0</v>
          </cell>
          <cell r="BC987">
            <v>0</v>
          </cell>
          <cell r="BD987">
            <v>0</v>
          </cell>
          <cell r="BE987">
            <v>0</v>
          </cell>
          <cell r="BF987">
            <v>0</v>
          </cell>
          <cell r="BG987">
            <v>0</v>
          </cell>
          <cell r="BH987">
            <v>0</v>
          </cell>
          <cell r="BI987">
            <v>0</v>
          </cell>
          <cell r="BJ987">
            <v>0</v>
          </cell>
          <cell r="BK987">
            <v>0</v>
          </cell>
          <cell r="BL987">
            <v>0</v>
          </cell>
          <cell r="BM987">
            <v>0</v>
          </cell>
          <cell r="BN987">
            <v>0</v>
          </cell>
          <cell r="BO987">
            <v>0</v>
          </cell>
          <cell r="BP987">
            <v>0</v>
          </cell>
          <cell r="BQ987">
            <v>0</v>
          </cell>
          <cell r="BR987">
            <v>0</v>
          </cell>
          <cell r="BS987">
            <v>0</v>
          </cell>
          <cell r="BT987">
            <v>0</v>
          </cell>
          <cell r="BU987">
            <v>0</v>
          </cell>
          <cell r="BV987">
            <v>0</v>
          </cell>
          <cell r="BW987">
            <v>0</v>
          </cell>
          <cell r="BX987">
            <v>0</v>
          </cell>
          <cell r="BY987">
            <v>0</v>
          </cell>
          <cell r="BZ987">
            <v>0</v>
          </cell>
          <cell r="CA987">
            <v>0</v>
          </cell>
          <cell r="CB987">
            <v>0</v>
          </cell>
          <cell r="CC987">
            <v>0</v>
          </cell>
          <cell r="CD987">
            <v>0</v>
          </cell>
          <cell r="CE987">
            <v>0</v>
          </cell>
          <cell r="CF987">
            <v>0</v>
          </cell>
          <cell r="CG987">
            <v>0</v>
          </cell>
          <cell r="CH987">
            <v>0</v>
          </cell>
          <cell r="CI987">
            <v>0</v>
          </cell>
          <cell r="CJ987">
            <v>0</v>
          </cell>
          <cell r="CK987">
            <v>0</v>
          </cell>
          <cell r="CL987">
            <v>0</v>
          </cell>
          <cell r="CM987">
            <v>0</v>
          </cell>
          <cell r="CN987">
            <v>0</v>
          </cell>
          <cell r="CO987">
            <v>0</v>
          </cell>
          <cell r="CP987">
            <v>0</v>
          </cell>
          <cell r="CQ987">
            <v>0</v>
          </cell>
          <cell r="CR987">
            <v>0</v>
          </cell>
          <cell r="CS987">
            <v>0</v>
          </cell>
          <cell r="CT987">
            <v>0</v>
          </cell>
          <cell r="CU987">
            <v>0</v>
          </cell>
          <cell r="CV987">
            <v>0</v>
          </cell>
          <cell r="CW987">
            <v>0</v>
          </cell>
          <cell r="CX987">
            <v>0</v>
          </cell>
          <cell r="CY987">
            <v>0</v>
          </cell>
          <cell r="CZ987">
            <v>0</v>
          </cell>
          <cell r="DA987">
            <v>0</v>
          </cell>
          <cell r="DB987">
            <v>0</v>
          </cell>
          <cell r="DC987">
            <v>0</v>
          </cell>
          <cell r="DD987">
            <v>0</v>
          </cell>
          <cell r="DE987">
            <v>0</v>
          </cell>
          <cell r="DF987">
            <v>0</v>
          </cell>
          <cell r="DG987">
            <v>0</v>
          </cell>
          <cell r="DH987">
            <v>0</v>
          </cell>
          <cell r="DI987">
            <v>0</v>
          </cell>
          <cell r="DJ987">
            <v>0</v>
          </cell>
          <cell r="DK987">
            <v>0</v>
          </cell>
          <cell r="DL987">
            <v>0</v>
          </cell>
          <cell r="DM987">
            <v>0</v>
          </cell>
          <cell r="DN987">
            <v>0</v>
          </cell>
          <cell r="DO987">
            <v>0</v>
          </cell>
          <cell r="DP987">
            <v>0</v>
          </cell>
          <cell r="DQ987">
            <v>0</v>
          </cell>
          <cell r="DR987">
            <v>0</v>
          </cell>
          <cell r="DS987">
            <v>0</v>
          </cell>
          <cell r="DT987">
            <v>0</v>
          </cell>
          <cell r="DU987">
            <v>0</v>
          </cell>
          <cell r="DV987">
            <v>0</v>
          </cell>
          <cell r="DW987">
            <v>0</v>
          </cell>
          <cell r="DX987">
            <v>0</v>
          </cell>
          <cell r="DY987">
            <v>0</v>
          </cell>
          <cell r="DZ987">
            <v>0</v>
          </cell>
          <cell r="EA987">
            <v>0</v>
          </cell>
        </row>
        <row r="988">
          <cell r="E988"/>
          <cell r="F988"/>
          <cell r="G988"/>
          <cell r="H988"/>
          <cell r="I988"/>
          <cell r="J988"/>
          <cell r="K988"/>
          <cell r="L988"/>
          <cell r="M988"/>
          <cell r="N988"/>
          <cell r="O988"/>
          <cell r="P988"/>
          <cell r="Q988"/>
          <cell r="R988"/>
          <cell r="S988"/>
          <cell r="T988"/>
          <cell r="U988"/>
          <cell r="V988"/>
          <cell r="W988"/>
          <cell r="X988"/>
          <cell r="Y988"/>
          <cell r="Z988"/>
          <cell r="AA988"/>
          <cell r="AB988"/>
          <cell r="AC988"/>
          <cell r="AD988"/>
          <cell r="AE988"/>
          <cell r="AF988"/>
          <cell r="AG988"/>
          <cell r="AH988"/>
          <cell r="AI988"/>
          <cell r="AJ988"/>
          <cell r="AK988"/>
          <cell r="AL988"/>
          <cell r="AM988"/>
          <cell r="AN988"/>
          <cell r="AO988"/>
          <cell r="AP988"/>
          <cell r="AQ988"/>
          <cell r="AR988"/>
          <cell r="AS988"/>
          <cell r="AT988"/>
          <cell r="AU988"/>
          <cell r="AV988"/>
          <cell r="AW988"/>
          <cell r="AX988"/>
          <cell r="AY988"/>
          <cell r="AZ988"/>
          <cell r="BA988"/>
          <cell r="BB988"/>
          <cell r="BC988"/>
          <cell r="BD988"/>
          <cell r="BE988"/>
          <cell r="BF988"/>
          <cell r="BG988"/>
          <cell r="BH988"/>
          <cell r="BI988"/>
          <cell r="BJ988"/>
          <cell r="BK988"/>
          <cell r="BL988"/>
          <cell r="BM988"/>
          <cell r="BN988"/>
          <cell r="BO988"/>
          <cell r="BP988"/>
          <cell r="BQ988"/>
          <cell r="BR988"/>
          <cell r="BS988"/>
          <cell r="BT988"/>
          <cell r="BU988"/>
          <cell r="BV988"/>
          <cell r="BW988"/>
          <cell r="BX988"/>
          <cell r="BY988"/>
          <cell r="BZ988"/>
          <cell r="CA988"/>
          <cell r="CB988"/>
          <cell r="CC988"/>
          <cell r="CD988"/>
          <cell r="CE988"/>
          <cell r="CF988"/>
          <cell r="CG988"/>
          <cell r="CH988"/>
          <cell r="CI988"/>
          <cell r="CJ988"/>
          <cell r="CK988"/>
          <cell r="CL988"/>
          <cell r="CM988"/>
          <cell r="CN988"/>
          <cell r="CO988"/>
          <cell r="CP988"/>
          <cell r="CQ988"/>
          <cell r="CR988"/>
          <cell r="CS988"/>
          <cell r="CT988"/>
          <cell r="CU988"/>
          <cell r="CV988"/>
          <cell r="CW988"/>
          <cell r="CX988"/>
          <cell r="CY988"/>
          <cell r="CZ988"/>
          <cell r="DA988"/>
          <cell r="DB988"/>
          <cell r="DC988"/>
          <cell r="DD988"/>
          <cell r="DE988"/>
          <cell r="DF988"/>
          <cell r="DG988"/>
          <cell r="DH988"/>
          <cell r="DI988"/>
          <cell r="DJ988"/>
          <cell r="DK988"/>
          <cell r="DL988"/>
          <cell r="DM988"/>
          <cell r="DN988"/>
          <cell r="DO988"/>
          <cell r="DP988"/>
          <cell r="DQ988"/>
          <cell r="DR988"/>
          <cell r="DS988"/>
          <cell r="DT988"/>
          <cell r="DU988"/>
          <cell r="DV988"/>
          <cell r="DW988"/>
          <cell r="DX988"/>
          <cell r="DY988"/>
          <cell r="DZ988"/>
          <cell r="EA988"/>
        </row>
        <row r="989">
          <cell r="E989"/>
          <cell r="F989"/>
          <cell r="G989"/>
          <cell r="H989"/>
          <cell r="I989"/>
          <cell r="J989"/>
          <cell r="K989"/>
          <cell r="L989"/>
          <cell r="M989"/>
          <cell r="N989"/>
          <cell r="O989"/>
          <cell r="P989"/>
          <cell r="Q989"/>
          <cell r="R989"/>
          <cell r="S989"/>
          <cell r="T989"/>
          <cell r="U989"/>
          <cell r="V989"/>
          <cell r="W989"/>
          <cell r="X989"/>
          <cell r="Y989"/>
          <cell r="Z989"/>
          <cell r="AA989"/>
          <cell r="AB989"/>
          <cell r="AC989"/>
          <cell r="AD989"/>
          <cell r="AE989"/>
          <cell r="AF989"/>
          <cell r="AG989"/>
          <cell r="AH989"/>
          <cell r="AI989"/>
          <cell r="AJ989"/>
          <cell r="AK989"/>
          <cell r="AL989"/>
          <cell r="AM989"/>
          <cell r="AN989"/>
          <cell r="AO989"/>
          <cell r="AP989"/>
          <cell r="AQ989"/>
          <cell r="AR989"/>
          <cell r="AS989"/>
          <cell r="AT989"/>
          <cell r="AU989"/>
          <cell r="AV989"/>
          <cell r="AW989"/>
          <cell r="AX989"/>
          <cell r="AY989"/>
          <cell r="AZ989"/>
          <cell r="BA989"/>
          <cell r="BB989"/>
          <cell r="BC989"/>
          <cell r="BD989"/>
          <cell r="BE989"/>
          <cell r="BF989"/>
          <cell r="BG989"/>
          <cell r="BH989"/>
          <cell r="BI989"/>
          <cell r="BJ989"/>
          <cell r="BK989"/>
          <cell r="BL989"/>
          <cell r="BM989"/>
          <cell r="BN989"/>
          <cell r="BO989"/>
          <cell r="BP989"/>
          <cell r="BQ989"/>
          <cell r="BR989"/>
          <cell r="BS989"/>
          <cell r="BT989"/>
          <cell r="BU989"/>
          <cell r="BV989"/>
          <cell r="BW989"/>
          <cell r="BX989"/>
          <cell r="BY989"/>
          <cell r="BZ989"/>
          <cell r="CA989"/>
          <cell r="CB989"/>
          <cell r="CC989"/>
          <cell r="CD989"/>
          <cell r="CE989"/>
          <cell r="CF989"/>
          <cell r="CG989"/>
          <cell r="CH989"/>
          <cell r="CI989"/>
          <cell r="CJ989"/>
          <cell r="CK989"/>
          <cell r="CL989"/>
          <cell r="CM989"/>
          <cell r="CN989"/>
          <cell r="CO989"/>
          <cell r="CP989"/>
          <cell r="CQ989"/>
          <cell r="CR989"/>
          <cell r="CS989"/>
          <cell r="CT989"/>
          <cell r="CU989"/>
          <cell r="CV989"/>
          <cell r="CW989"/>
          <cell r="CX989"/>
          <cell r="CY989"/>
          <cell r="CZ989"/>
          <cell r="DA989"/>
          <cell r="DB989"/>
          <cell r="DC989"/>
          <cell r="DD989"/>
          <cell r="DE989"/>
          <cell r="DF989"/>
          <cell r="DG989"/>
          <cell r="DH989"/>
          <cell r="DI989"/>
          <cell r="DJ989"/>
          <cell r="DK989"/>
          <cell r="DL989"/>
          <cell r="DM989"/>
          <cell r="DN989"/>
          <cell r="DO989"/>
          <cell r="DP989"/>
          <cell r="DQ989"/>
          <cell r="DR989"/>
          <cell r="DS989"/>
          <cell r="DT989"/>
          <cell r="DU989"/>
          <cell r="DV989"/>
          <cell r="DW989"/>
          <cell r="DX989"/>
          <cell r="DY989"/>
          <cell r="DZ989"/>
          <cell r="EA989"/>
        </row>
        <row r="990">
          <cell r="E990">
            <v>0</v>
          </cell>
          <cell r="F990">
            <v>0</v>
          </cell>
          <cell r="G990">
            <v>0</v>
          </cell>
          <cell r="H990">
            <v>0</v>
          </cell>
          <cell r="I990">
            <v>0</v>
          </cell>
          <cell r="J990">
            <v>0</v>
          </cell>
          <cell r="K990">
            <v>0</v>
          </cell>
          <cell r="L990">
            <v>0</v>
          </cell>
          <cell r="M990">
            <v>0</v>
          </cell>
          <cell r="N990">
            <v>0</v>
          </cell>
          <cell r="O990">
            <v>0</v>
          </cell>
          <cell r="P990">
            <v>0</v>
          </cell>
          <cell r="Q990">
            <v>-195.8293481770074</v>
          </cell>
          <cell r="R990">
            <v>-393.61698983578486</v>
          </cell>
          <cell r="S990">
            <v>-593.37761217744549</v>
          </cell>
          <cell r="T990">
            <v>-795.12600031777697</v>
          </cell>
          <cell r="U990">
            <v>-998.87703789920727</v>
          </cell>
          <cell r="V990">
            <v>-1204.6457077064438</v>
          </cell>
          <cell r="W990">
            <v>-1412.4470922858052</v>
          </cell>
          <cell r="X990">
            <v>-1622.2963745682675</v>
          </cell>
          <cell r="Y990">
            <v>-1834.2088384962474</v>
          </cell>
          <cell r="Z990">
            <v>-2048.1998696541423</v>
          </cell>
          <cell r="AA990">
            <v>-2264.2849559026545</v>
          </cell>
          <cell r="AB990">
            <v>-2482.4796880169101</v>
          </cell>
          <cell r="AC990">
            <v>-2702.7997603284107</v>
          </cell>
          <cell r="AD990">
            <v>-2925.2609713708257</v>
          </cell>
          <cell r="AE990">
            <v>-3149.8792245296563</v>
          </cell>
          <cell r="AF990">
            <v>-3376.6705286957913</v>
          </cell>
          <cell r="AG990">
            <v>0</v>
          </cell>
          <cell r="AH990">
            <v>0</v>
          </cell>
          <cell r="AI990">
            <v>0</v>
          </cell>
          <cell r="AJ990">
            <v>0</v>
          </cell>
          <cell r="AK990">
            <v>0</v>
          </cell>
          <cell r="AL990">
            <v>0</v>
          </cell>
          <cell r="AM990">
            <v>0</v>
          </cell>
          <cell r="AN990">
            <v>0</v>
          </cell>
          <cell r="AO990">
            <v>0</v>
          </cell>
          <cell r="AP990">
            <v>0</v>
          </cell>
          <cell r="AQ990">
            <v>0</v>
          </cell>
          <cell r="AR990">
            <v>0</v>
          </cell>
          <cell r="AS990">
            <v>0</v>
          </cell>
          <cell r="AT990">
            <v>0</v>
          </cell>
          <cell r="AU990">
            <v>0</v>
          </cell>
          <cell r="AV990">
            <v>0</v>
          </cell>
          <cell r="AW990">
            <v>0</v>
          </cell>
          <cell r="AX990">
            <v>0</v>
          </cell>
          <cell r="AY990">
            <v>0</v>
          </cell>
          <cell r="AZ990">
            <v>0</v>
          </cell>
          <cell r="BA990">
            <v>0</v>
          </cell>
          <cell r="BB990">
            <v>0</v>
          </cell>
          <cell r="BC990">
            <v>0</v>
          </cell>
          <cell r="BD990">
            <v>0</v>
          </cell>
          <cell r="BE990">
            <v>0</v>
          </cell>
          <cell r="BF990">
            <v>0</v>
          </cell>
          <cell r="BG990">
            <v>0</v>
          </cell>
          <cell r="BH990">
            <v>0</v>
          </cell>
          <cell r="BI990">
            <v>0</v>
          </cell>
          <cell r="BJ990">
            <v>0</v>
          </cell>
          <cell r="BK990">
            <v>0</v>
          </cell>
          <cell r="BL990">
            <v>0</v>
          </cell>
          <cell r="BM990">
            <v>0</v>
          </cell>
          <cell r="BN990">
            <v>0</v>
          </cell>
          <cell r="BO990">
            <v>0</v>
          </cell>
          <cell r="BP990">
            <v>0</v>
          </cell>
          <cell r="BQ990">
            <v>0</v>
          </cell>
          <cell r="BR990">
            <v>0</v>
          </cell>
          <cell r="BS990">
            <v>0</v>
          </cell>
          <cell r="BT990">
            <v>0</v>
          </cell>
          <cell r="BU990">
            <v>0</v>
          </cell>
          <cell r="BV990">
            <v>0</v>
          </cell>
          <cell r="BW990">
            <v>0</v>
          </cell>
          <cell r="BX990">
            <v>0</v>
          </cell>
          <cell r="BY990">
            <v>0</v>
          </cell>
          <cell r="BZ990">
            <v>0</v>
          </cell>
          <cell r="CA990">
            <v>0</v>
          </cell>
          <cell r="CB990">
            <v>0</v>
          </cell>
          <cell r="CC990">
            <v>0</v>
          </cell>
          <cell r="CD990">
            <v>0</v>
          </cell>
          <cell r="CE990">
            <v>0</v>
          </cell>
          <cell r="CF990">
            <v>0</v>
          </cell>
          <cell r="CG990">
            <v>0</v>
          </cell>
          <cell r="CH990">
            <v>0</v>
          </cell>
          <cell r="CI990">
            <v>0</v>
          </cell>
          <cell r="CJ990">
            <v>0</v>
          </cell>
          <cell r="CK990">
            <v>0</v>
          </cell>
          <cell r="CL990">
            <v>0</v>
          </cell>
          <cell r="CM990">
            <v>0</v>
          </cell>
          <cell r="CN990">
            <v>0</v>
          </cell>
          <cell r="CO990">
            <v>0</v>
          </cell>
          <cell r="CP990">
            <v>0</v>
          </cell>
          <cell r="CQ990">
            <v>0</v>
          </cell>
          <cell r="CR990">
            <v>0</v>
          </cell>
          <cell r="CS990">
            <v>0</v>
          </cell>
          <cell r="CT990">
            <v>0</v>
          </cell>
          <cell r="CU990">
            <v>0</v>
          </cell>
          <cell r="CV990">
            <v>0</v>
          </cell>
          <cell r="CW990">
            <v>0</v>
          </cell>
          <cell r="CX990">
            <v>0</v>
          </cell>
          <cell r="CY990">
            <v>0</v>
          </cell>
          <cell r="CZ990">
            <v>0</v>
          </cell>
          <cell r="DA990">
            <v>0</v>
          </cell>
          <cell r="DB990">
            <v>0</v>
          </cell>
          <cell r="DC990">
            <v>0</v>
          </cell>
          <cell r="DD990">
            <v>0</v>
          </cell>
          <cell r="DE990">
            <v>0</v>
          </cell>
          <cell r="DF990">
            <v>0</v>
          </cell>
          <cell r="DG990">
            <v>0</v>
          </cell>
          <cell r="DH990">
            <v>0</v>
          </cell>
          <cell r="DI990">
            <v>0</v>
          </cell>
          <cell r="DJ990">
            <v>0</v>
          </cell>
          <cell r="DK990">
            <v>0</v>
          </cell>
          <cell r="DL990">
            <v>0</v>
          </cell>
          <cell r="DM990">
            <v>0</v>
          </cell>
          <cell r="DN990">
            <v>0</v>
          </cell>
          <cell r="DO990">
            <v>0</v>
          </cell>
          <cell r="DP990">
            <v>0</v>
          </cell>
          <cell r="DQ990">
            <v>0</v>
          </cell>
          <cell r="DR990">
            <v>0</v>
          </cell>
          <cell r="DS990">
            <v>0</v>
          </cell>
          <cell r="DT990">
            <v>0</v>
          </cell>
          <cell r="DU990">
            <v>0</v>
          </cell>
          <cell r="DV990">
            <v>0</v>
          </cell>
          <cell r="DW990">
            <v>0</v>
          </cell>
          <cell r="DX990">
            <v>0</v>
          </cell>
          <cell r="DY990">
            <v>0</v>
          </cell>
          <cell r="DZ990">
            <v>0</v>
          </cell>
          <cell r="EA990">
            <v>0</v>
          </cell>
        </row>
        <row r="991">
          <cell r="E991">
            <v>0</v>
          </cell>
          <cell r="F991">
            <v>0</v>
          </cell>
          <cell r="G991">
            <v>0</v>
          </cell>
          <cell r="H991">
            <v>0</v>
          </cell>
          <cell r="I991">
            <v>0</v>
          </cell>
          <cell r="J991">
            <v>0</v>
          </cell>
          <cell r="K991">
            <v>0</v>
          </cell>
          <cell r="L991">
            <v>0</v>
          </cell>
          <cell r="M991">
            <v>0</v>
          </cell>
          <cell r="N991">
            <v>0</v>
          </cell>
          <cell r="O991">
            <v>0</v>
          </cell>
          <cell r="P991">
            <v>0</v>
          </cell>
          <cell r="Q991">
            <v>0</v>
          </cell>
          <cell r="R991">
            <v>0</v>
          </cell>
          <cell r="S991">
            <v>0</v>
          </cell>
          <cell r="T991">
            <v>0</v>
          </cell>
          <cell r="U991">
            <v>0</v>
          </cell>
          <cell r="V991">
            <v>0</v>
          </cell>
          <cell r="W991">
            <v>0</v>
          </cell>
          <cell r="X991">
            <v>0</v>
          </cell>
          <cell r="Y991">
            <v>0</v>
          </cell>
          <cell r="Z991">
            <v>0</v>
          </cell>
          <cell r="AA991">
            <v>0</v>
          </cell>
          <cell r="AB991">
            <v>0</v>
          </cell>
          <cell r="AC991">
            <v>0</v>
          </cell>
          <cell r="AD991">
            <v>0</v>
          </cell>
          <cell r="AE991">
            <v>0</v>
          </cell>
          <cell r="AF991">
            <v>0</v>
          </cell>
          <cell r="AG991">
            <v>0</v>
          </cell>
          <cell r="AH991">
            <v>0</v>
          </cell>
          <cell r="AI991">
            <v>0</v>
          </cell>
          <cell r="AJ991">
            <v>0</v>
          </cell>
          <cell r="AK991">
            <v>0</v>
          </cell>
          <cell r="AL991">
            <v>0</v>
          </cell>
          <cell r="AM991">
            <v>0</v>
          </cell>
          <cell r="AN991">
            <v>0</v>
          </cell>
          <cell r="AO991">
            <v>0</v>
          </cell>
          <cell r="AP991">
            <v>0</v>
          </cell>
          <cell r="AQ991">
            <v>0</v>
          </cell>
          <cell r="AR991">
            <v>0</v>
          </cell>
          <cell r="AS991">
            <v>0</v>
          </cell>
          <cell r="AT991">
            <v>0</v>
          </cell>
          <cell r="AU991">
            <v>0</v>
          </cell>
          <cell r="AV991">
            <v>0</v>
          </cell>
          <cell r="AW991">
            <v>0</v>
          </cell>
          <cell r="AX991">
            <v>0</v>
          </cell>
          <cell r="AY991">
            <v>0</v>
          </cell>
          <cell r="AZ991">
            <v>0</v>
          </cell>
          <cell r="BA991">
            <v>0</v>
          </cell>
          <cell r="BB991">
            <v>0</v>
          </cell>
          <cell r="BC991">
            <v>0</v>
          </cell>
          <cell r="BD991">
            <v>0</v>
          </cell>
          <cell r="BE991">
            <v>0</v>
          </cell>
          <cell r="BF991">
            <v>0</v>
          </cell>
          <cell r="BG991">
            <v>0</v>
          </cell>
          <cell r="BH991">
            <v>0</v>
          </cell>
          <cell r="BI991">
            <v>0</v>
          </cell>
          <cell r="BJ991">
            <v>0</v>
          </cell>
          <cell r="BK991">
            <v>0</v>
          </cell>
          <cell r="BL991">
            <v>0</v>
          </cell>
          <cell r="BM991">
            <v>0</v>
          </cell>
          <cell r="BN991">
            <v>0</v>
          </cell>
          <cell r="BO991">
            <v>0</v>
          </cell>
          <cell r="BP991">
            <v>0</v>
          </cell>
          <cell r="BQ991">
            <v>0</v>
          </cell>
          <cell r="BR991">
            <v>0</v>
          </cell>
          <cell r="BS991">
            <v>0</v>
          </cell>
          <cell r="BT991">
            <v>0</v>
          </cell>
          <cell r="BU991">
            <v>0</v>
          </cell>
          <cell r="BV991">
            <v>0</v>
          </cell>
          <cell r="BW991">
            <v>0</v>
          </cell>
          <cell r="BX991">
            <v>0</v>
          </cell>
          <cell r="BY991">
            <v>0</v>
          </cell>
          <cell r="BZ991">
            <v>0</v>
          </cell>
          <cell r="CA991">
            <v>0</v>
          </cell>
          <cell r="CB991">
            <v>0</v>
          </cell>
          <cell r="CC991">
            <v>0</v>
          </cell>
          <cell r="CD991">
            <v>0</v>
          </cell>
          <cell r="CE991">
            <v>0</v>
          </cell>
          <cell r="CF991">
            <v>0</v>
          </cell>
          <cell r="CG991">
            <v>0</v>
          </cell>
          <cell r="CH991">
            <v>0</v>
          </cell>
          <cell r="CI991">
            <v>0</v>
          </cell>
          <cell r="CJ991">
            <v>0</v>
          </cell>
          <cell r="CK991">
            <v>0</v>
          </cell>
          <cell r="CL991">
            <v>0</v>
          </cell>
          <cell r="CM991">
            <v>0</v>
          </cell>
          <cell r="CN991">
            <v>0</v>
          </cell>
          <cell r="CO991">
            <v>0</v>
          </cell>
          <cell r="CP991">
            <v>0</v>
          </cell>
          <cell r="CQ991">
            <v>0</v>
          </cell>
          <cell r="CR991">
            <v>0</v>
          </cell>
          <cell r="CS991">
            <v>0</v>
          </cell>
          <cell r="CT991">
            <v>0</v>
          </cell>
          <cell r="CU991">
            <v>0</v>
          </cell>
          <cell r="CV991">
            <v>0</v>
          </cell>
          <cell r="CW991">
            <v>0</v>
          </cell>
          <cell r="CX991">
            <v>0</v>
          </cell>
          <cell r="CY991">
            <v>0</v>
          </cell>
          <cell r="CZ991">
            <v>0</v>
          </cell>
          <cell r="DA991">
            <v>0</v>
          </cell>
          <cell r="DB991">
            <v>0</v>
          </cell>
          <cell r="DC991">
            <v>0</v>
          </cell>
          <cell r="DD991">
            <v>0</v>
          </cell>
          <cell r="DE991">
            <v>0</v>
          </cell>
          <cell r="DF991">
            <v>0</v>
          </cell>
          <cell r="DG991">
            <v>0</v>
          </cell>
          <cell r="DH991">
            <v>0</v>
          </cell>
          <cell r="DI991">
            <v>0</v>
          </cell>
          <cell r="DJ991">
            <v>0</v>
          </cell>
          <cell r="DK991">
            <v>0</v>
          </cell>
          <cell r="DL991">
            <v>0</v>
          </cell>
          <cell r="DM991">
            <v>0</v>
          </cell>
          <cell r="DN991">
            <v>0</v>
          </cell>
          <cell r="DO991">
            <v>0</v>
          </cell>
          <cell r="DP991">
            <v>0</v>
          </cell>
          <cell r="DQ991">
            <v>0</v>
          </cell>
          <cell r="DR991">
            <v>0</v>
          </cell>
          <cell r="DS991">
            <v>0</v>
          </cell>
          <cell r="DT991">
            <v>0</v>
          </cell>
          <cell r="DU991">
            <v>0</v>
          </cell>
          <cell r="DV991">
            <v>0</v>
          </cell>
          <cell r="DW991">
            <v>0</v>
          </cell>
          <cell r="DX991">
            <v>0</v>
          </cell>
          <cell r="DY991">
            <v>0</v>
          </cell>
          <cell r="DZ991">
            <v>0</v>
          </cell>
          <cell r="EA991">
            <v>0</v>
          </cell>
        </row>
        <row r="992">
          <cell r="E992">
            <v>0</v>
          </cell>
          <cell r="F992">
            <v>0</v>
          </cell>
          <cell r="G992">
            <v>0</v>
          </cell>
          <cell r="H992">
            <v>0</v>
          </cell>
          <cell r="I992">
            <v>0</v>
          </cell>
          <cell r="J992">
            <v>0</v>
          </cell>
          <cell r="K992">
            <v>0</v>
          </cell>
          <cell r="L992">
            <v>0</v>
          </cell>
          <cell r="M992">
            <v>0</v>
          </cell>
          <cell r="N992">
            <v>0</v>
          </cell>
          <cell r="O992">
            <v>0</v>
          </cell>
          <cell r="P992">
            <v>0</v>
          </cell>
          <cell r="Q992">
            <v>0</v>
          </cell>
          <cell r="R992">
            <v>0</v>
          </cell>
          <cell r="S992">
            <v>0</v>
          </cell>
          <cell r="T992">
            <v>0</v>
          </cell>
          <cell r="U992">
            <v>0</v>
          </cell>
          <cell r="V992">
            <v>0</v>
          </cell>
          <cell r="W992">
            <v>0</v>
          </cell>
          <cell r="X992">
            <v>0</v>
          </cell>
          <cell r="Y992">
            <v>0</v>
          </cell>
          <cell r="Z992">
            <v>0</v>
          </cell>
          <cell r="AA992">
            <v>0</v>
          </cell>
          <cell r="AB992">
            <v>0</v>
          </cell>
          <cell r="AC992">
            <v>0</v>
          </cell>
          <cell r="AD992">
            <v>0</v>
          </cell>
          <cell r="AE992">
            <v>0</v>
          </cell>
          <cell r="AF992">
            <v>0</v>
          </cell>
          <cell r="AG992">
            <v>0</v>
          </cell>
          <cell r="AH992">
            <v>0</v>
          </cell>
          <cell r="AI992">
            <v>0</v>
          </cell>
          <cell r="AJ992">
            <v>0</v>
          </cell>
          <cell r="AK992">
            <v>0</v>
          </cell>
          <cell r="AL992">
            <v>0</v>
          </cell>
          <cell r="AM992">
            <v>0</v>
          </cell>
          <cell r="AN992">
            <v>0</v>
          </cell>
          <cell r="AO992">
            <v>0</v>
          </cell>
          <cell r="AP992">
            <v>0</v>
          </cell>
          <cell r="AQ992">
            <v>0</v>
          </cell>
          <cell r="AR992">
            <v>0</v>
          </cell>
          <cell r="AS992">
            <v>0</v>
          </cell>
          <cell r="AT992">
            <v>0</v>
          </cell>
          <cell r="AU992">
            <v>0</v>
          </cell>
          <cell r="AV992">
            <v>0</v>
          </cell>
          <cell r="AW992">
            <v>0</v>
          </cell>
          <cell r="AX992">
            <v>0</v>
          </cell>
          <cell r="AY992">
            <v>0</v>
          </cell>
          <cell r="AZ992">
            <v>0</v>
          </cell>
          <cell r="BA992">
            <v>0</v>
          </cell>
          <cell r="BB992">
            <v>0</v>
          </cell>
          <cell r="BC992">
            <v>0</v>
          </cell>
          <cell r="BD992">
            <v>0</v>
          </cell>
          <cell r="BE992">
            <v>0</v>
          </cell>
          <cell r="BF992">
            <v>0</v>
          </cell>
          <cell r="BG992">
            <v>0</v>
          </cell>
          <cell r="BH992">
            <v>0</v>
          </cell>
          <cell r="BI992">
            <v>0</v>
          </cell>
          <cell r="BJ992">
            <v>0</v>
          </cell>
          <cell r="BK992">
            <v>0</v>
          </cell>
          <cell r="BL992">
            <v>0</v>
          </cell>
          <cell r="BM992">
            <v>0</v>
          </cell>
          <cell r="BN992">
            <v>0</v>
          </cell>
          <cell r="BO992">
            <v>0</v>
          </cell>
          <cell r="BP992">
            <v>0</v>
          </cell>
          <cell r="BQ992">
            <v>0</v>
          </cell>
          <cell r="BR992">
            <v>0</v>
          </cell>
          <cell r="BS992">
            <v>0</v>
          </cell>
          <cell r="BT992">
            <v>0</v>
          </cell>
          <cell r="BU992">
            <v>0</v>
          </cell>
          <cell r="BV992">
            <v>0</v>
          </cell>
          <cell r="BW992">
            <v>0</v>
          </cell>
          <cell r="BX992">
            <v>0</v>
          </cell>
          <cell r="BY992">
            <v>0</v>
          </cell>
          <cell r="BZ992">
            <v>0</v>
          </cell>
          <cell r="CA992">
            <v>0</v>
          </cell>
          <cell r="CB992">
            <v>0</v>
          </cell>
          <cell r="CC992">
            <v>0</v>
          </cell>
          <cell r="CD992">
            <v>0</v>
          </cell>
          <cell r="CE992">
            <v>0</v>
          </cell>
          <cell r="CF992">
            <v>0</v>
          </cell>
          <cell r="CG992">
            <v>0</v>
          </cell>
          <cell r="CH992">
            <v>0</v>
          </cell>
          <cell r="CI992">
            <v>0</v>
          </cell>
          <cell r="CJ992">
            <v>0</v>
          </cell>
          <cell r="CK992">
            <v>0</v>
          </cell>
          <cell r="CL992">
            <v>0</v>
          </cell>
          <cell r="CM992">
            <v>0</v>
          </cell>
          <cell r="CN992">
            <v>0</v>
          </cell>
          <cell r="CO992">
            <v>0</v>
          </cell>
          <cell r="CP992">
            <v>0</v>
          </cell>
          <cell r="CQ992">
            <v>0</v>
          </cell>
          <cell r="CR992">
            <v>0</v>
          </cell>
          <cell r="CS992">
            <v>0</v>
          </cell>
          <cell r="CT992">
            <v>0</v>
          </cell>
          <cell r="CU992">
            <v>0</v>
          </cell>
          <cell r="CV992">
            <v>0</v>
          </cell>
          <cell r="CW992">
            <v>0</v>
          </cell>
          <cell r="CX992">
            <v>0</v>
          </cell>
          <cell r="CY992">
            <v>0</v>
          </cell>
          <cell r="CZ992">
            <v>0</v>
          </cell>
          <cell r="DA992">
            <v>0</v>
          </cell>
          <cell r="DB992">
            <v>0</v>
          </cell>
          <cell r="DC992">
            <v>0</v>
          </cell>
          <cell r="DD992">
            <v>0</v>
          </cell>
          <cell r="DE992">
            <v>0</v>
          </cell>
          <cell r="DF992">
            <v>0</v>
          </cell>
          <cell r="DG992">
            <v>0</v>
          </cell>
          <cell r="DH992">
            <v>0</v>
          </cell>
          <cell r="DI992">
            <v>0</v>
          </cell>
          <cell r="DJ992">
            <v>0</v>
          </cell>
          <cell r="DK992">
            <v>0</v>
          </cell>
          <cell r="DL992">
            <v>0</v>
          </cell>
          <cell r="DM992">
            <v>0</v>
          </cell>
          <cell r="DN992">
            <v>0</v>
          </cell>
          <cell r="DO992">
            <v>0</v>
          </cell>
          <cell r="DP992">
            <v>0</v>
          </cell>
          <cell r="DQ992">
            <v>0</v>
          </cell>
          <cell r="DR992">
            <v>0</v>
          </cell>
          <cell r="DS992">
            <v>0</v>
          </cell>
          <cell r="DT992">
            <v>0</v>
          </cell>
          <cell r="DU992">
            <v>0</v>
          </cell>
          <cell r="DV992">
            <v>0</v>
          </cell>
          <cell r="DW992">
            <v>0</v>
          </cell>
          <cell r="DX992">
            <v>0</v>
          </cell>
          <cell r="DY992">
            <v>0</v>
          </cell>
          <cell r="DZ992">
            <v>0</v>
          </cell>
          <cell r="EA992">
            <v>0</v>
          </cell>
        </row>
        <row r="993">
          <cell r="E993">
            <v>0</v>
          </cell>
          <cell r="F993">
            <v>0</v>
          </cell>
          <cell r="G993">
            <v>0</v>
          </cell>
          <cell r="H993">
            <v>0</v>
          </cell>
          <cell r="I993">
            <v>0</v>
          </cell>
          <cell r="J993">
            <v>0</v>
          </cell>
          <cell r="K993">
            <v>0</v>
          </cell>
          <cell r="L993">
            <v>0</v>
          </cell>
          <cell r="M993">
            <v>0</v>
          </cell>
          <cell r="N993">
            <v>0</v>
          </cell>
          <cell r="O993">
            <v>0</v>
          </cell>
          <cell r="P993">
            <v>0</v>
          </cell>
          <cell r="Q993">
            <v>0</v>
          </cell>
          <cell r="R993">
            <v>0</v>
          </cell>
          <cell r="S993">
            <v>0</v>
          </cell>
          <cell r="T993">
            <v>0</v>
          </cell>
          <cell r="U993">
            <v>0</v>
          </cell>
          <cell r="V993">
            <v>0</v>
          </cell>
          <cell r="W993">
            <v>0</v>
          </cell>
          <cell r="X993">
            <v>0</v>
          </cell>
          <cell r="Y993">
            <v>0</v>
          </cell>
          <cell r="Z993">
            <v>0</v>
          </cell>
          <cell r="AA993">
            <v>0</v>
          </cell>
          <cell r="AB993">
            <v>0</v>
          </cell>
          <cell r="AC993">
            <v>0</v>
          </cell>
          <cell r="AD993">
            <v>0</v>
          </cell>
          <cell r="AE993">
            <v>0</v>
          </cell>
          <cell r="AF993">
            <v>0</v>
          </cell>
          <cell r="AG993">
            <v>0</v>
          </cell>
          <cell r="AH993">
            <v>0</v>
          </cell>
          <cell r="AI993">
            <v>0</v>
          </cell>
          <cell r="AJ993">
            <v>0</v>
          </cell>
          <cell r="AK993">
            <v>0</v>
          </cell>
          <cell r="AL993">
            <v>0</v>
          </cell>
          <cell r="AM993">
            <v>0</v>
          </cell>
          <cell r="AN993">
            <v>0</v>
          </cell>
          <cell r="AO993">
            <v>0</v>
          </cell>
          <cell r="AP993">
            <v>0</v>
          </cell>
          <cell r="AQ993">
            <v>0</v>
          </cell>
          <cell r="AR993">
            <v>0</v>
          </cell>
          <cell r="AS993">
            <v>0</v>
          </cell>
          <cell r="AT993">
            <v>0</v>
          </cell>
          <cell r="AU993">
            <v>0</v>
          </cell>
          <cell r="AV993">
            <v>0</v>
          </cell>
          <cell r="AW993">
            <v>0</v>
          </cell>
          <cell r="AX993">
            <v>0</v>
          </cell>
          <cell r="AY993">
            <v>0</v>
          </cell>
          <cell r="AZ993">
            <v>0</v>
          </cell>
          <cell r="BA993">
            <v>0</v>
          </cell>
          <cell r="BB993">
            <v>0</v>
          </cell>
          <cell r="BC993">
            <v>0</v>
          </cell>
          <cell r="BD993">
            <v>0</v>
          </cell>
          <cell r="BE993">
            <v>0</v>
          </cell>
          <cell r="BF993">
            <v>0</v>
          </cell>
          <cell r="BG993">
            <v>0</v>
          </cell>
          <cell r="BH993">
            <v>0</v>
          </cell>
          <cell r="BI993">
            <v>0</v>
          </cell>
          <cell r="BJ993">
            <v>0</v>
          </cell>
          <cell r="BK993">
            <v>0</v>
          </cell>
          <cell r="BL993">
            <v>0</v>
          </cell>
          <cell r="BM993">
            <v>0</v>
          </cell>
          <cell r="BN993">
            <v>0</v>
          </cell>
          <cell r="BO993">
            <v>0</v>
          </cell>
          <cell r="BP993">
            <v>0</v>
          </cell>
          <cell r="BQ993">
            <v>0</v>
          </cell>
          <cell r="BR993">
            <v>0</v>
          </cell>
          <cell r="BS993">
            <v>0</v>
          </cell>
          <cell r="BT993">
            <v>0</v>
          </cell>
          <cell r="BU993">
            <v>0</v>
          </cell>
          <cell r="BV993">
            <v>0</v>
          </cell>
          <cell r="BW993">
            <v>0</v>
          </cell>
          <cell r="BX993">
            <v>0</v>
          </cell>
          <cell r="BY993">
            <v>0</v>
          </cell>
          <cell r="BZ993">
            <v>0</v>
          </cell>
          <cell r="CA993">
            <v>0</v>
          </cell>
          <cell r="CB993">
            <v>0</v>
          </cell>
          <cell r="CC993">
            <v>0</v>
          </cell>
          <cell r="CD993">
            <v>0</v>
          </cell>
          <cell r="CE993">
            <v>0</v>
          </cell>
          <cell r="CF993">
            <v>0</v>
          </cell>
          <cell r="CG993">
            <v>0</v>
          </cell>
          <cell r="CH993">
            <v>0</v>
          </cell>
          <cell r="CI993">
            <v>0</v>
          </cell>
          <cell r="CJ993">
            <v>0</v>
          </cell>
          <cell r="CK993">
            <v>0</v>
          </cell>
          <cell r="CL993">
            <v>0</v>
          </cell>
          <cell r="CM993">
            <v>0</v>
          </cell>
          <cell r="CN993">
            <v>0</v>
          </cell>
          <cell r="CO993">
            <v>0</v>
          </cell>
          <cell r="CP993">
            <v>0</v>
          </cell>
          <cell r="CQ993">
            <v>0</v>
          </cell>
          <cell r="CR993">
            <v>0</v>
          </cell>
          <cell r="CS993">
            <v>0</v>
          </cell>
          <cell r="CT993">
            <v>0</v>
          </cell>
          <cell r="CU993">
            <v>0</v>
          </cell>
          <cell r="CV993">
            <v>0</v>
          </cell>
          <cell r="CW993">
            <v>0</v>
          </cell>
          <cell r="CX993">
            <v>0</v>
          </cell>
          <cell r="CY993">
            <v>0</v>
          </cell>
          <cell r="CZ993">
            <v>0</v>
          </cell>
          <cell r="DA993">
            <v>0</v>
          </cell>
          <cell r="DB993">
            <v>0</v>
          </cell>
          <cell r="DC993">
            <v>0</v>
          </cell>
          <cell r="DD993">
            <v>0</v>
          </cell>
          <cell r="DE993">
            <v>0</v>
          </cell>
          <cell r="DF993">
            <v>0</v>
          </cell>
          <cell r="DG993">
            <v>0</v>
          </cell>
          <cell r="DH993">
            <v>0</v>
          </cell>
          <cell r="DI993">
            <v>0</v>
          </cell>
          <cell r="DJ993">
            <v>0</v>
          </cell>
          <cell r="DK993">
            <v>0</v>
          </cell>
          <cell r="DL993">
            <v>0</v>
          </cell>
          <cell r="DM993">
            <v>0</v>
          </cell>
          <cell r="DN993">
            <v>0</v>
          </cell>
          <cell r="DO993">
            <v>0</v>
          </cell>
          <cell r="DP993">
            <v>0</v>
          </cell>
          <cell r="DQ993">
            <v>0</v>
          </cell>
          <cell r="DR993">
            <v>0</v>
          </cell>
          <cell r="DS993">
            <v>0</v>
          </cell>
          <cell r="DT993">
            <v>0</v>
          </cell>
          <cell r="DU993">
            <v>0</v>
          </cell>
          <cell r="DV993">
            <v>0</v>
          </cell>
          <cell r="DW993">
            <v>0</v>
          </cell>
          <cell r="DX993">
            <v>0</v>
          </cell>
          <cell r="DY993">
            <v>0</v>
          </cell>
          <cell r="DZ993">
            <v>0</v>
          </cell>
          <cell r="EA993">
            <v>0</v>
          </cell>
        </row>
        <row r="994">
          <cell r="E994">
            <v>0</v>
          </cell>
          <cell r="F994">
            <v>0</v>
          </cell>
          <cell r="G994">
            <v>0</v>
          </cell>
          <cell r="H994">
            <v>0</v>
          </cell>
          <cell r="I994">
            <v>0</v>
          </cell>
          <cell r="J994">
            <v>0</v>
          </cell>
          <cell r="K994">
            <v>0</v>
          </cell>
          <cell r="L994">
            <v>0</v>
          </cell>
          <cell r="M994">
            <v>0</v>
          </cell>
          <cell r="N994">
            <v>0</v>
          </cell>
          <cell r="O994">
            <v>0</v>
          </cell>
          <cell r="P994">
            <v>0</v>
          </cell>
          <cell r="Q994">
            <v>0</v>
          </cell>
          <cell r="R994">
            <v>0</v>
          </cell>
          <cell r="S994">
            <v>0</v>
          </cell>
          <cell r="T994">
            <v>0</v>
          </cell>
          <cell r="U994">
            <v>0</v>
          </cell>
          <cell r="V994">
            <v>0</v>
          </cell>
          <cell r="W994">
            <v>0</v>
          </cell>
          <cell r="X994">
            <v>0</v>
          </cell>
          <cell r="Y994">
            <v>0</v>
          </cell>
          <cell r="Z994">
            <v>0</v>
          </cell>
          <cell r="AA994">
            <v>0</v>
          </cell>
          <cell r="AB994">
            <v>0</v>
          </cell>
          <cell r="AC994">
            <v>0</v>
          </cell>
          <cell r="AD994">
            <v>0</v>
          </cell>
          <cell r="AE994">
            <v>0</v>
          </cell>
          <cell r="AF994">
            <v>0</v>
          </cell>
          <cell r="AG994">
            <v>0</v>
          </cell>
          <cell r="AH994">
            <v>0</v>
          </cell>
          <cell r="AI994">
            <v>0</v>
          </cell>
          <cell r="AJ994">
            <v>0</v>
          </cell>
          <cell r="AK994">
            <v>0</v>
          </cell>
          <cell r="AL994">
            <v>0</v>
          </cell>
          <cell r="AM994">
            <v>0</v>
          </cell>
          <cell r="AN994">
            <v>0</v>
          </cell>
          <cell r="AO994">
            <v>0</v>
          </cell>
          <cell r="AP994">
            <v>0</v>
          </cell>
          <cell r="AQ994">
            <v>0</v>
          </cell>
          <cell r="AR994">
            <v>0</v>
          </cell>
          <cell r="AS994">
            <v>0</v>
          </cell>
          <cell r="AT994">
            <v>0</v>
          </cell>
          <cell r="AU994">
            <v>0</v>
          </cell>
          <cell r="AV994">
            <v>0</v>
          </cell>
          <cell r="AW994">
            <v>0</v>
          </cell>
          <cell r="AX994">
            <v>0</v>
          </cell>
          <cell r="AY994">
            <v>0</v>
          </cell>
          <cell r="AZ994">
            <v>0</v>
          </cell>
          <cell r="BA994">
            <v>0</v>
          </cell>
          <cell r="BB994">
            <v>0</v>
          </cell>
          <cell r="BC994">
            <v>0</v>
          </cell>
          <cell r="BD994">
            <v>0</v>
          </cell>
          <cell r="BE994">
            <v>0</v>
          </cell>
          <cell r="BF994">
            <v>0</v>
          </cell>
          <cell r="BG994">
            <v>0</v>
          </cell>
          <cell r="BH994">
            <v>0</v>
          </cell>
          <cell r="BI994">
            <v>0</v>
          </cell>
          <cell r="BJ994">
            <v>0</v>
          </cell>
          <cell r="BK994">
            <v>0</v>
          </cell>
          <cell r="BL994">
            <v>0</v>
          </cell>
          <cell r="BM994">
            <v>0</v>
          </cell>
          <cell r="BN994">
            <v>0</v>
          </cell>
          <cell r="BO994">
            <v>0</v>
          </cell>
          <cell r="BP994">
            <v>0</v>
          </cell>
          <cell r="BQ994">
            <v>0</v>
          </cell>
          <cell r="BR994">
            <v>0</v>
          </cell>
          <cell r="BS994">
            <v>0</v>
          </cell>
          <cell r="BT994">
            <v>0</v>
          </cell>
          <cell r="BU994">
            <v>0</v>
          </cell>
          <cell r="BV994">
            <v>0</v>
          </cell>
          <cell r="BW994">
            <v>0</v>
          </cell>
          <cell r="BX994">
            <v>0</v>
          </cell>
          <cell r="BY994">
            <v>0</v>
          </cell>
          <cell r="BZ994">
            <v>0</v>
          </cell>
          <cell r="CA994">
            <v>0</v>
          </cell>
          <cell r="CB994">
            <v>0</v>
          </cell>
          <cell r="CC994">
            <v>0</v>
          </cell>
          <cell r="CD994">
            <v>0</v>
          </cell>
          <cell r="CE994">
            <v>0</v>
          </cell>
          <cell r="CF994">
            <v>0</v>
          </cell>
          <cell r="CG994">
            <v>0</v>
          </cell>
          <cell r="CH994">
            <v>0</v>
          </cell>
          <cell r="CI994">
            <v>0</v>
          </cell>
          <cell r="CJ994">
            <v>0</v>
          </cell>
          <cell r="CK994">
            <v>0</v>
          </cell>
          <cell r="CL994">
            <v>0</v>
          </cell>
          <cell r="CM994">
            <v>0</v>
          </cell>
          <cell r="CN994">
            <v>0</v>
          </cell>
          <cell r="CO994">
            <v>0</v>
          </cell>
          <cell r="CP994">
            <v>0</v>
          </cell>
          <cell r="CQ994">
            <v>0</v>
          </cell>
          <cell r="CR994">
            <v>0</v>
          </cell>
          <cell r="CS994">
            <v>0</v>
          </cell>
          <cell r="CT994">
            <v>0</v>
          </cell>
          <cell r="CU994">
            <v>0</v>
          </cell>
          <cell r="CV994">
            <v>0</v>
          </cell>
          <cell r="CW994">
            <v>0</v>
          </cell>
          <cell r="CX994">
            <v>0</v>
          </cell>
          <cell r="CY994">
            <v>0</v>
          </cell>
          <cell r="CZ994">
            <v>0</v>
          </cell>
          <cell r="DA994">
            <v>0</v>
          </cell>
          <cell r="DB994">
            <v>0</v>
          </cell>
          <cell r="DC994">
            <v>0</v>
          </cell>
          <cell r="DD994">
            <v>0</v>
          </cell>
          <cell r="DE994">
            <v>0</v>
          </cell>
          <cell r="DF994">
            <v>0</v>
          </cell>
          <cell r="DG994">
            <v>0</v>
          </cell>
          <cell r="DH994">
            <v>0</v>
          </cell>
          <cell r="DI994">
            <v>0</v>
          </cell>
          <cell r="DJ994">
            <v>0</v>
          </cell>
          <cell r="DK994">
            <v>0</v>
          </cell>
          <cell r="DL994">
            <v>0</v>
          </cell>
          <cell r="DM994">
            <v>0</v>
          </cell>
          <cell r="DN994">
            <v>0</v>
          </cell>
          <cell r="DO994">
            <v>0</v>
          </cell>
          <cell r="DP994">
            <v>0</v>
          </cell>
          <cell r="DQ994">
            <v>0</v>
          </cell>
          <cell r="DR994">
            <v>0</v>
          </cell>
          <cell r="DS994">
            <v>0</v>
          </cell>
          <cell r="DT994">
            <v>0</v>
          </cell>
          <cell r="DU994">
            <v>0</v>
          </cell>
          <cell r="DV994">
            <v>0</v>
          </cell>
          <cell r="DW994">
            <v>0</v>
          </cell>
          <cell r="DX994">
            <v>0</v>
          </cell>
          <cell r="DY994">
            <v>0</v>
          </cell>
          <cell r="DZ994">
            <v>0</v>
          </cell>
          <cell r="EA994">
            <v>0</v>
          </cell>
        </row>
        <row r="995">
          <cell r="E995">
            <v>0</v>
          </cell>
          <cell r="F995">
            <v>0</v>
          </cell>
          <cell r="G995">
            <v>0</v>
          </cell>
          <cell r="H995">
            <v>0</v>
          </cell>
          <cell r="I995">
            <v>0</v>
          </cell>
          <cell r="J995">
            <v>0</v>
          </cell>
          <cell r="K995">
            <v>0</v>
          </cell>
          <cell r="L995">
            <v>0</v>
          </cell>
          <cell r="M995">
            <v>0</v>
          </cell>
          <cell r="N995">
            <v>0</v>
          </cell>
          <cell r="O995">
            <v>0</v>
          </cell>
          <cell r="P995">
            <v>0</v>
          </cell>
          <cell r="Q995">
            <v>0</v>
          </cell>
          <cell r="R995">
            <v>0</v>
          </cell>
          <cell r="S995">
            <v>0</v>
          </cell>
          <cell r="T995">
            <v>0</v>
          </cell>
          <cell r="U995">
            <v>0</v>
          </cell>
          <cell r="V995">
            <v>0</v>
          </cell>
          <cell r="W995">
            <v>0</v>
          </cell>
          <cell r="X995">
            <v>0</v>
          </cell>
          <cell r="Y995">
            <v>0</v>
          </cell>
          <cell r="Z995">
            <v>0</v>
          </cell>
          <cell r="AA995">
            <v>0</v>
          </cell>
          <cell r="AB995">
            <v>0</v>
          </cell>
          <cell r="AC995">
            <v>0</v>
          </cell>
          <cell r="AD995">
            <v>0</v>
          </cell>
          <cell r="AE995">
            <v>0</v>
          </cell>
          <cell r="AF995">
            <v>0</v>
          </cell>
          <cell r="AG995">
            <v>0</v>
          </cell>
          <cell r="AH995">
            <v>0</v>
          </cell>
          <cell r="AI995">
            <v>0</v>
          </cell>
          <cell r="AJ995">
            <v>0</v>
          </cell>
          <cell r="AK995">
            <v>0</v>
          </cell>
          <cell r="AL995">
            <v>0</v>
          </cell>
          <cell r="AM995">
            <v>0</v>
          </cell>
          <cell r="AN995">
            <v>0</v>
          </cell>
          <cell r="AO995">
            <v>0</v>
          </cell>
          <cell r="AP995">
            <v>0</v>
          </cell>
          <cell r="AQ995">
            <v>0</v>
          </cell>
          <cell r="AR995">
            <v>0</v>
          </cell>
          <cell r="AS995">
            <v>0</v>
          </cell>
          <cell r="AT995">
            <v>0</v>
          </cell>
          <cell r="AU995">
            <v>0</v>
          </cell>
          <cell r="AV995">
            <v>0</v>
          </cell>
          <cell r="AW995">
            <v>0</v>
          </cell>
          <cell r="AX995">
            <v>0</v>
          </cell>
          <cell r="AY995">
            <v>0</v>
          </cell>
          <cell r="AZ995">
            <v>0</v>
          </cell>
          <cell r="BA995">
            <v>0</v>
          </cell>
          <cell r="BB995">
            <v>0</v>
          </cell>
          <cell r="BC995">
            <v>0</v>
          </cell>
          <cell r="BD995">
            <v>0</v>
          </cell>
          <cell r="BE995">
            <v>0</v>
          </cell>
          <cell r="BF995">
            <v>0</v>
          </cell>
          <cell r="BG995">
            <v>0</v>
          </cell>
          <cell r="BH995">
            <v>0</v>
          </cell>
          <cell r="BI995">
            <v>0</v>
          </cell>
          <cell r="BJ995">
            <v>0</v>
          </cell>
          <cell r="BK995">
            <v>0</v>
          </cell>
          <cell r="BL995">
            <v>0</v>
          </cell>
          <cell r="BM995">
            <v>0</v>
          </cell>
          <cell r="BN995">
            <v>0</v>
          </cell>
          <cell r="BO995">
            <v>0</v>
          </cell>
          <cell r="BP995">
            <v>0</v>
          </cell>
          <cell r="BQ995">
            <v>0</v>
          </cell>
          <cell r="BR995">
            <v>0</v>
          </cell>
          <cell r="BS995">
            <v>0</v>
          </cell>
          <cell r="BT995">
            <v>0</v>
          </cell>
          <cell r="BU995">
            <v>0</v>
          </cell>
          <cell r="BV995">
            <v>0</v>
          </cell>
          <cell r="BW995">
            <v>0</v>
          </cell>
          <cell r="BX995">
            <v>0</v>
          </cell>
          <cell r="BY995">
            <v>0</v>
          </cell>
          <cell r="BZ995">
            <v>0</v>
          </cell>
          <cell r="CA995">
            <v>0</v>
          </cell>
          <cell r="CB995">
            <v>0</v>
          </cell>
          <cell r="CC995">
            <v>0</v>
          </cell>
          <cell r="CD995">
            <v>0</v>
          </cell>
          <cell r="CE995">
            <v>0</v>
          </cell>
          <cell r="CF995">
            <v>0</v>
          </cell>
          <cell r="CG995">
            <v>0</v>
          </cell>
          <cell r="CH995">
            <v>0</v>
          </cell>
          <cell r="CI995">
            <v>0</v>
          </cell>
          <cell r="CJ995">
            <v>0</v>
          </cell>
          <cell r="CK995">
            <v>0</v>
          </cell>
          <cell r="CL995">
            <v>0</v>
          </cell>
          <cell r="CM995">
            <v>0</v>
          </cell>
          <cell r="CN995">
            <v>0</v>
          </cell>
          <cell r="CO995">
            <v>0</v>
          </cell>
          <cell r="CP995">
            <v>0</v>
          </cell>
          <cell r="CQ995">
            <v>0</v>
          </cell>
          <cell r="CR995">
            <v>0</v>
          </cell>
          <cell r="CS995">
            <v>0</v>
          </cell>
          <cell r="CT995">
            <v>0</v>
          </cell>
          <cell r="CU995">
            <v>0</v>
          </cell>
          <cell r="CV995">
            <v>0</v>
          </cell>
          <cell r="CW995">
            <v>0</v>
          </cell>
          <cell r="CX995">
            <v>0</v>
          </cell>
          <cell r="CY995">
            <v>0</v>
          </cell>
          <cell r="CZ995">
            <v>0</v>
          </cell>
          <cell r="DA995">
            <v>0</v>
          </cell>
          <cell r="DB995">
            <v>0</v>
          </cell>
          <cell r="DC995">
            <v>0</v>
          </cell>
          <cell r="DD995">
            <v>0</v>
          </cell>
          <cell r="DE995">
            <v>0</v>
          </cell>
          <cell r="DF995">
            <v>0</v>
          </cell>
          <cell r="DG995">
            <v>0</v>
          </cell>
          <cell r="DH995">
            <v>0</v>
          </cell>
          <cell r="DI995">
            <v>0</v>
          </cell>
          <cell r="DJ995">
            <v>0</v>
          </cell>
          <cell r="DK995">
            <v>0</v>
          </cell>
          <cell r="DL995">
            <v>0</v>
          </cell>
          <cell r="DM995">
            <v>0</v>
          </cell>
          <cell r="DN995">
            <v>0</v>
          </cell>
          <cell r="DO995">
            <v>0</v>
          </cell>
          <cell r="DP995">
            <v>0</v>
          </cell>
          <cell r="DQ995">
            <v>0</v>
          </cell>
          <cell r="DR995">
            <v>0</v>
          </cell>
          <cell r="DS995">
            <v>0</v>
          </cell>
          <cell r="DT995">
            <v>0</v>
          </cell>
          <cell r="DU995">
            <v>0</v>
          </cell>
          <cell r="DV995">
            <v>0</v>
          </cell>
          <cell r="DW995">
            <v>0</v>
          </cell>
          <cell r="DX995">
            <v>0</v>
          </cell>
          <cell r="DY995">
            <v>0</v>
          </cell>
          <cell r="DZ995">
            <v>0</v>
          </cell>
          <cell r="EA995">
            <v>0</v>
          </cell>
        </row>
        <row r="996">
          <cell r="E996">
            <v>0</v>
          </cell>
          <cell r="F996">
            <v>0</v>
          </cell>
          <cell r="G996">
            <v>0</v>
          </cell>
          <cell r="H996">
            <v>0</v>
          </cell>
          <cell r="I996">
            <v>0</v>
          </cell>
          <cell r="J996">
            <v>0</v>
          </cell>
          <cell r="K996">
            <v>0</v>
          </cell>
          <cell r="L996">
            <v>0</v>
          </cell>
          <cell r="M996">
            <v>0</v>
          </cell>
          <cell r="N996">
            <v>0</v>
          </cell>
          <cell r="O996">
            <v>0</v>
          </cell>
          <cell r="P996">
            <v>0</v>
          </cell>
          <cell r="Q996">
            <v>0</v>
          </cell>
          <cell r="R996">
            <v>0</v>
          </cell>
          <cell r="S996">
            <v>0</v>
          </cell>
          <cell r="T996">
            <v>0</v>
          </cell>
          <cell r="U996">
            <v>0</v>
          </cell>
          <cell r="V996">
            <v>0</v>
          </cell>
          <cell r="W996">
            <v>0</v>
          </cell>
          <cell r="X996">
            <v>0</v>
          </cell>
          <cell r="Y996">
            <v>0</v>
          </cell>
          <cell r="Z996">
            <v>0</v>
          </cell>
          <cell r="AA996">
            <v>0</v>
          </cell>
          <cell r="AB996">
            <v>0</v>
          </cell>
          <cell r="AC996">
            <v>0</v>
          </cell>
          <cell r="AD996">
            <v>0</v>
          </cell>
          <cell r="AE996">
            <v>0</v>
          </cell>
          <cell r="AF996">
            <v>0</v>
          </cell>
          <cell r="AG996">
            <v>0</v>
          </cell>
          <cell r="AH996">
            <v>0</v>
          </cell>
          <cell r="AI996">
            <v>0</v>
          </cell>
          <cell r="AJ996">
            <v>0</v>
          </cell>
          <cell r="AK996">
            <v>0</v>
          </cell>
          <cell r="AL996">
            <v>0</v>
          </cell>
          <cell r="AM996">
            <v>0</v>
          </cell>
          <cell r="AN996">
            <v>0</v>
          </cell>
          <cell r="AO996">
            <v>0</v>
          </cell>
          <cell r="AP996">
            <v>0</v>
          </cell>
          <cell r="AQ996">
            <v>0</v>
          </cell>
          <cell r="AR996">
            <v>0</v>
          </cell>
          <cell r="AS996">
            <v>0</v>
          </cell>
          <cell r="AT996">
            <v>0</v>
          </cell>
          <cell r="AU996">
            <v>0</v>
          </cell>
          <cell r="AV996">
            <v>0</v>
          </cell>
          <cell r="AW996">
            <v>0</v>
          </cell>
          <cell r="AX996">
            <v>0</v>
          </cell>
          <cell r="AY996">
            <v>0</v>
          </cell>
          <cell r="AZ996">
            <v>0</v>
          </cell>
          <cell r="BA996">
            <v>0</v>
          </cell>
          <cell r="BB996">
            <v>0</v>
          </cell>
          <cell r="BC996">
            <v>0</v>
          </cell>
          <cell r="BD996">
            <v>0</v>
          </cell>
          <cell r="BE996">
            <v>0</v>
          </cell>
          <cell r="BF996">
            <v>0</v>
          </cell>
          <cell r="BG996">
            <v>0</v>
          </cell>
          <cell r="BH996">
            <v>0</v>
          </cell>
          <cell r="BI996">
            <v>0</v>
          </cell>
          <cell r="BJ996">
            <v>0</v>
          </cell>
          <cell r="BK996">
            <v>0</v>
          </cell>
          <cell r="BL996">
            <v>0</v>
          </cell>
          <cell r="BM996">
            <v>0</v>
          </cell>
          <cell r="BN996">
            <v>0</v>
          </cell>
          <cell r="BO996">
            <v>0</v>
          </cell>
          <cell r="BP996">
            <v>0</v>
          </cell>
          <cell r="BQ996">
            <v>0</v>
          </cell>
          <cell r="BR996">
            <v>0</v>
          </cell>
          <cell r="BS996">
            <v>0</v>
          </cell>
          <cell r="BT996">
            <v>0</v>
          </cell>
          <cell r="BU996">
            <v>0</v>
          </cell>
          <cell r="BV996">
            <v>0</v>
          </cell>
          <cell r="BW996">
            <v>0</v>
          </cell>
          <cell r="BX996">
            <v>0</v>
          </cell>
          <cell r="BY996">
            <v>0</v>
          </cell>
          <cell r="BZ996">
            <v>0</v>
          </cell>
          <cell r="CA996">
            <v>0</v>
          </cell>
          <cell r="CB996">
            <v>0</v>
          </cell>
          <cell r="CC996">
            <v>0</v>
          </cell>
          <cell r="CD996">
            <v>0</v>
          </cell>
          <cell r="CE996">
            <v>0</v>
          </cell>
          <cell r="CF996">
            <v>0</v>
          </cell>
          <cell r="CG996">
            <v>0</v>
          </cell>
          <cell r="CH996">
            <v>0</v>
          </cell>
          <cell r="CI996">
            <v>0</v>
          </cell>
          <cell r="CJ996">
            <v>0</v>
          </cell>
          <cell r="CK996">
            <v>0</v>
          </cell>
          <cell r="CL996">
            <v>0</v>
          </cell>
          <cell r="CM996">
            <v>0</v>
          </cell>
          <cell r="CN996">
            <v>0</v>
          </cell>
          <cell r="CO996">
            <v>0</v>
          </cell>
          <cell r="CP996">
            <v>0</v>
          </cell>
          <cell r="CQ996">
            <v>0</v>
          </cell>
          <cell r="CR996">
            <v>0</v>
          </cell>
          <cell r="CS996">
            <v>0</v>
          </cell>
          <cell r="CT996">
            <v>0</v>
          </cell>
          <cell r="CU996">
            <v>0</v>
          </cell>
          <cell r="CV996">
            <v>0</v>
          </cell>
          <cell r="CW996">
            <v>0</v>
          </cell>
          <cell r="CX996">
            <v>0</v>
          </cell>
          <cell r="CY996">
            <v>0</v>
          </cell>
          <cell r="CZ996">
            <v>0</v>
          </cell>
          <cell r="DA996">
            <v>0</v>
          </cell>
          <cell r="DB996">
            <v>0</v>
          </cell>
          <cell r="DC996">
            <v>0</v>
          </cell>
          <cell r="DD996">
            <v>0</v>
          </cell>
          <cell r="DE996">
            <v>0</v>
          </cell>
          <cell r="DF996">
            <v>0</v>
          </cell>
          <cell r="DG996">
            <v>0</v>
          </cell>
          <cell r="DH996">
            <v>0</v>
          </cell>
          <cell r="DI996">
            <v>0</v>
          </cell>
          <cell r="DJ996">
            <v>0</v>
          </cell>
          <cell r="DK996">
            <v>0</v>
          </cell>
          <cell r="DL996">
            <v>0</v>
          </cell>
          <cell r="DM996">
            <v>0</v>
          </cell>
          <cell r="DN996">
            <v>0</v>
          </cell>
          <cell r="DO996">
            <v>0</v>
          </cell>
          <cell r="DP996">
            <v>0</v>
          </cell>
          <cell r="DQ996">
            <v>0</v>
          </cell>
          <cell r="DR996">
            <v>0</v>
          </cell>
          <cell r="DS996">
            <v>0</v>
          </cell>
          <cell r="DT996">
            <v>0</v>
          </cell>
          <cell r="DU996">
            <v>0</v>
          </cell>
          <cell r="DV996">
            <v>0</v>
          </cell>
          <cell r="DW996">
            <v>0</v>
          </cell>
          <cell r="DX996">
            <v>0</v>
          </cell>
          <cell r="DY996">
            <v>0</v>
          </cell>
          <cell r="DZ996">
            <v>0</v>
          </cell>
          <cell r="EA996">
            <v>0</v>
          </cell>
        </row>
        <row r="997">
          <cell r="E997">
            <v>0</v>
          </cell>
          <cell r="F997">
            <v>0</v>
          </cell>
          <cell r="G997">
            <v>0</v>
          </cell>
          <cell r="H997">
            <v>0</v>
          </cell>
          <cell r="I997">
            <v>0</v>
          </cell>
          <cell r="J997">
            <v>0</v>
          </cell>
          <cell r="K997">
            <v>0</v>
          </cell>
          <cell r="L997">
            <v>0</v>
          </cell>
          <cell r="M997">
            <v>0</v>
          </cell>
          <cell r="N997">
            <v>0</v>
          </cell>
          <cell r="O997">
            <v>0</v>
          </cell>
          <cell r="P997">
            <v>0</v>
          </cell>
          <cell r="Q997">
            <v>0</v>
          </cell>
          <cell r="R997">
            <v>0</v>
          </cell>
          <cell r="S997">
            <v>0</v>
          </cell>
          <cell r="T997">
            <v>0</v>
          </cell>
          <cell r="U997">
            <v>0</v>
          </cell>
          <cell r="V997">
            <v>0</v>
          </cell>
          <cell r="W997">
            <v>0</v>
          </cell>
          <cell r="X997">
            <v>0</v>
          </cell>
          <cell r="Y997">
            <v>0</v>
          </cell>
          <cell r="Z997">
            <v>0</v>
          </cell>
          <cell r="AA997">
            <v>0</v>
          </cell>
          <cell r="AB997">
            <v>0</v>
          </cell>
          <cell r="AC997">
            <v>0</v>
          </cell>
          <cell r="AD997">
            <v>0</v>
          </cell>
          <cell r="AE997">
            <v>0</v>
          </cell>
          <cell r="AF997">
            <v>0</v>
          </cell>
          <cell r="AG997">
            <v>0</v>
          </cell>
          <cell r="AH997">
            <v>0</v>
          </cell>
          <cell r="AI997">
            <v>0</v>
          </cell>
          <cell r="AJ997">
            <v>0</v>
          </cell>
          <cell r="AK997">
            <v>0</v>
          </cell>
          <cell r="AL997">
            <v>0</v>
          </cell>
          <cell r="AM997">
            <v>0</v>
          </cell>
          <cell r="AN997">
            <v>0</v>
          </cell>
          <cell r="AO997">
            <v>0</v>
          </cell>
          <cell r="AP997">
            <v>0</v>
          </cell>
          <cell r="AQ997">
            <v>0</v>
          </cell>
          <cell r="AR997">
            <v>0</v>
          </cell>
          <cell r="AS997">
            <v>0</v>
          </cell>
          <cell r="AT997">
            <v>0</v>
          </cell>
          <cell r="AU997">
            <v>0</v>
          </cell>
          <cell r="AV997">
            <v>0</v>
          </cell>
          <cell r="AW997">
            <v>0</v>
          </cell>
          <cell r="AX997">
            <v>0</v>
          </cell>
          <cell r="AY997">
            <v>0</v>
          </cell>
          <cell r="AZ997">
            <v>0</v>
          </cell>
          <cell r="BA997">
            <v>0</v>
          </cell>
          <cell r="BB997">
            <v>0</v>
          </cell>
          <cell r="BC997">
            <v>0</v>
          </cell>
          <cell r="BD997">
            <v>0</v>
          </cell>
          <cell r="BE997">
            <v>0</v>
          </cell>
          <cell r="BF997">
            <v>0</v>
          </cell>
          <cell r="BG997">
            <v>0</v>
          </cell>
          <cell r="BH997">
            <v>0</v>
          </cell>
          <cell r="BI997">
            <v>0</v>
          </cell>
          <cell r="BJ997">
            <v>0</v>
          </cell>
          <cell r="BK997">
            <v>0</v>
          </cell>
          <cell r="BL997">
            <v>0</v>
          </cell>
          <cell r="BM997">
            <v>0</v>
          </cell>
          <cell r="BN997">
            <v>0</v>
          </cell>
          <cell r="BO997">
            <v>0</v>
          </cell>
          <cell r="BP997">
            <v>0</v>
          </cell>
          <cell r="BQ997">
            <v>0</v>
          </cell>
          <cell r="BR997">
            <v>0</v>
          </cell>
          <cell r="BS997">
            <v>0</v>
          </cell>
          <cell r="BT997">
            <v>0</v>
          </cell>
          <cell r="BU997">
            <v>0</v>
          </cell>
          <cell r="BV997">
            <v>0</v>
          </cell>
          <cell r="BW997">
            <v>0</v>
          </cell>
          <cell r="BX997">
            <v>0</v>
          </cell>
          <cell r="BY997">
            <v>0</v>
          </cell>
          <cell r="BZ997">
            <v>0</v>
          </cell>
          <cell r="CA997">
            <v>0</v>
          </cell>
          <cell r="CB997">
            <v>0</v>
          </cell>
          <cell r="CC997">
            <v>0</v>
          </cell>
          <cell r="CD997">
            <v>0</v>
          </cell>
          <cell r="CE997">
            <v>0</v>
          </cell>
          <cell r="CF997">
            <v>0</v>
          </cell>
          <cell r="CG997">
            <v>0</v>
          </cell>
          <cell r="CH997">
            <v>0</v>
          </cell>
          <cell r="CI997">
            <v>0</v>
          </cell>
          <cell r="CJ997">
            <v>0</v>
          </cell>
          <cell r="CK997">
            <v>0</v>
          </cell>
          <cell r="CL997">
            <v>0</v>
          </cell>
          <cell r="CM997">
            <v>0</v>
          </cell>
          <cell r="CN997">
            <v>0</v>
          </cell>
          <cell r="CO997">
            <v>0</v>
          </cell>
          <cell r="CP997">
            <v>0</v>
          </cell>
          <cell r="CQ997">
            <v>0</v>
          </cell>
          <cell r="CR997">
            <v>0</v>
          </cell>
          <cell r="CS997">
            <v>0</v>
          </cell>
          <cell r="CT997">
            <v>0</v>
          </cell>
          <cell r="CU997">
            <v>0</v>
          </cell>
          <cell r="CV997">
            <v>0</v>
          </cell>
          <cell r="CW997">
            <v>0</v>
          </cell>
          <cell r="CX997">
            <v>0</v>
          </cell>
          <cell r="CY997">
            <v>0</v>
          </cell>
          <cell r="CZ997">
            <v>0</v>
          </cell>
          <cell r="DA997">
            <v>0</v>
          </cell>
          <cell r="DB997">
            <v>0</v>
          </cell>
          <cell r="DC997">
            <v>0</v>
          </cell>
          <cell r="DD997">
            <v>0</v>
          </cell>
          <cell r="DE997">
            <v>0</v>
          </cell>
          <cell r="DF997">
            <v>0</v>
          </cell>
          <cell r="DG997">
            <v>0</v>
          </cell>
          <cell r="DH997">
            <v>0</v>
          </cell>
          <cell r="DI997">
            <v>0</v>
          </cell>
          <cell r="DJ997">
            <v>0</v>
          </cell>
          <cell r="DK997">
            <v>0</v>
          </cell>
          <cell r="DL997">
            <v>0</v>
          </cell>
          <cell r="DM997">
            <v>0</v>
          </cell>
          <cell r="DN997">
            <v>0</v>
          </cell>
          <cell r="DO997">
            <v>0</v>
          </cell>
          <cell r="DP997">
            <v>0</v>
          </cell>
          <cell r="DQ997">
            <v>0</v>
          </cell>
          <cell r="DR997">
            <v>0</v>
          </cell>
          <cell r="DS997">
            <v>0</v>
          </cell>
          <cell r="DT997">
            <v>0</v>
          </cell>
          <cell r="DU997">
            <v>0</v>
          </cell>
          <cell r="DV997">
            <v>0</v>
          </cell>
          <cell r="DW997">
            <v>0</v>
          </cell>
          <cell r="DX997">
            <v>0</v>
          </cell>
          <cell r="DY997">
            <v>0</v>
          </cell>
          <cell r="DZ997">
            <v>0</v>
          </cell>
          <cell r="EA997">
            <v>0</v>
          </cell>
        </row>
        <row r="998">
          <cell r="E998">
            <v>0</v>
          </cell>
          <cell r="F998">
            <v>0</v>
          </cell>
          <cell r="G998">
            <v>0</v>
          </cell>
          <cell r="H998">
            <v>0</v>
          </cell>
          <cell r="I998">
            <v>0</v>
          </cell>
          <cell r="J998">
            <v>0</v>
          </cell>
          <cell r="K998">
            <v>0</v>
          </cell>
          <cell r="L998">
            <v>0</v>
          </cell>
          <cell r="M998">
            <v>0</v>
          </cell>
          <cell r="N998">
            <v>0</v>
          </cell>
          <cell r="O998">
            <v>0</v>
          </cell>
          <cell r="P998">
            <v>0</v>
          </cell>
          <cell r="Q998">
            <v>0</v>
          </cell>
          <cell r="R998">
            <v>0</v>
          </cell>
          <cell r="S998">
            <v>0</v>
          </cell>
          <cell r="T998">
            <v>0</v>
          </cell>
          <cell r="U998">
            <v>0</v>
          </cell>
          <cell r="V998">
            <v>0</v>
          </cell>
          <cell r="W998">
            <v>0</v>
          </cell>
          <cell r="X998">
            <v>0</v>
          </cell>
          <cell r="Y998">
            <v>0</v>
          </cell>
          <cell r="Z998">
            <v>0</v>
          </cell>
          <cell r="AA998">
            <v>0</v>
          </cell>
          <cell r="AB998">
            <v>0</v>
          </cell>
          <cell r="AC998">
            <v>0</v>
          </cell>
          <cell r="AD998">
            <v>0</v>
          </cell>
          <cell r="AE998">
            <v>0</v>
          </cell>
          <cell r="AF998">
            <v>0</v>
          </cell>
          <cell r="AG998">
            <v>0</v>
          </cell>
          <cell r="AH998">
            <v>0</v>
          </cell>
          <cell r="AI998">
            <v>0</v>
          </cell>
          <cell r="AJ998">
            <v>0</v>
          </cell>
          <cell r="AK998">
            <v>0</v>
          </cell>
          <cell r="AL998">
            <v>0</v>
          </cell>
          <cell r="AM998">
            <v>0</v>
          </cell>
          <cell r="AN998">
            <v>0</v>
          </cell>
          <cell r="AO998">
            <v>0</v>
          </cell>
          <cell r="AP998">
            <v>0</v>
          </cell>
          <cell r="AQ998">
            <v>0</v>
          </cell>
          <cell r="AR998">
            <v>0</v>
          </cell>
          <cell r="AS998">
            <v>0</v>
          </cell>
          <cell r="AT998">
            <v>0</v>
          </cell>
          <cell r="AU998">
            <v>0</v>
          </cell>
          <cell r="AV998">
            <v>0</v>
          </cell>
          <cell r="AW998">
            <v>0</v>
          </cell>
          <cell r="AX998">
            <v>0</v>
          </cell>
          <cell r="AY998">
            <v>0</v>
          </cell>
          <cell r="AZ998">
            <v>0</v>
          </cell>
          <cell r="BA998">
            <v>0</v>
          </cell>
          <cell r="BB998">
            <v>0</v>
          </cell>
          <cell r="BC998">
            <v>0</v>
          </cell>
          <cell r="BD998">
            <v>0</v>
          </cell>
          <cell r="BE998">
            <v>0</v>
          </cell>
          <cell r="BF998">
            <v>0</v>
          </cell>
          <cell r="BG998">
            <v>0</v>
          </cell>
          <cell r="BH998">
            <v>0</v>
          </cell>
          <cell r="BI998">
            <v>0</v>
          </cell>
          <cell r="BJ998">
            <v>0</v>
          </cell>
          <cell r="BK998">
            <v>0</v>
          </cell>
          <cell r="BL998">
            <v>0</v>
          </cell>
          <cell r="BM998">
            <v>0</v>
          </cell>
          <cell r="BN998">
            <v>0</v>
          </cell>
          <cell r="BO998">
            <v>0</v>
          </cell>
          <cell r="BP998">
            <v>0</v>
          </cell>
          <cell r="BQ998">
            <v>0</v>
          </cell>
          <cell r="BR998">
            <v>0</v>
          </cell>
          <cell r="BS998">
            <v>0</v>
          </cell>
          <cell r="BT998">
            <v>0</v>
          </cell>
          <cell r="BU998">
            <v>0</v>
          </cell>
          <cell r="BV998">
            <v>0</v>
          </cell>
          <cell r="BW998">
            <v>0</v>
          </cell>
          <cell r="BX998">
            <v>0</v>
          </cell>
          <cell r="BY998">
            <v>0</v>
          </cell>
          <cell r="BZ998">
            <v>0</v>
          </cell>
          <cell r="CA998">
            <v>0</v>
          </cell>
          <cell r="CB998">
            <v>0</v>
          </cell>
          <cell r="CC998">
            <v>0</v>
          </cell>
          <cell r="CD998">
            <v>0</v>
          </cell>
          <cell r="CE998">
            <v>0</v>
          </cell>
          <cell r="CF998">
            <v>0</v>
          </cell>
          <cell r="CG998">
            <v>0</v>
          </cell>
          <cell r="CH998">
            <v>0</v>
          </cell>
          <cell r="CI998">
            <v>0</v>
          </cell>
          <cell r="CJ998">
            <v>0</v>
          </cell>
          <cell r="CK998">
            <v>0</v>
          </cell>
          <cell r="CL998">
            <v>0</v>
          </cell>
          <cell r="CM998">
            <v>0</v>
          </cell>
          <cell r="CN998">
            <v>0</v>
          </cell>
          <cell r="CO998">
            <v>0</v>
          </cell>
          <cell r="CP998">
            <v>0</v>
          </cell>
          <cell r="CQ998">
            <v>0</v>
          </cell>
          <cell r="CR998">
            <v>0</v>
          </cell>
          <cell r="CS998">
            <v>0</v>
          </cell>
          <cell r="CT998">
            <v>0</v>
          </cell>
          <cell r="CU998">
            <v>0</v>
          </cell>
          <cell r="CV998">
            <v>0</v>
          </cell>
          <cell r="CW998">
            <v>0</v>
          </cell>
          <cell r="CX998">
            <v>0</v>
          </cell>
          <cell r="CY998">
            <v>0</v>
          </cell>
          <cell r="CZ998">
            <v>0</v>
          </cell>
          <cell r="DA998">
            <v>0</v>
          </cell>
          <cell r="DB998">
            <v>0</v>
          </cell>
          <cell r="DC998">
            <v>0</v>
          </cell>
          <cell r="DD998">
            <v>0</v>
          </cell>
          <cell r="DE998">
            <v>0</v>
          </cell>
          <cell r="DF998">
            <v>0</v>
          </cell>
          <cell r="DG998">
            <v>0</v>
          </cell>
          <cell r="DH998">
            <v>0</v>
          </cell>
          <cell r="DI998">
            <v>0</v>
          </cell>
          <cell r="DJ998">
            <v>0</v>
          </cell>
          <cell r="DK998">
            <v>0</v>
          </cell>
          <cell r="DL998">
            <v>0</v>
          </cell>
          <cell r="DM998">
            <v>0</v>
          </cell>
          <cell r="DN998">
            <v>0</v>
          </cell>
          <cell r="DO998">
            <v>0</v>
          </cell>
          <cell r="DP998">
            <v>0</v>
          </cell>
          <cell r="DQ998">
            <v>0</v>
          </cell>
          <cell r="DR998">
            <v>0</v>
          </cell>
          <cell r="DS998">
            <v>0</v>
          </cell>
          <cell r="DT998">
            <v>0</v>
          </cell>
          <cell r="DU998">
            <v>0</v>
          </cell>
          <cell r="DV998">
            <v>0</v>
          </cell>
          <cell r="DW998">
            <v>0</v>
          </cell>
          <cell r="DX998">
            <v>0</v>
          </cell>
          <cell r="DY998">
            <v>0</v>
          </cell>
          <cell r="DZ998">
            <v>0</v>
          </cell>
          <cell r="EA998">
            <v>0</v>
          </cell>
        </row>
        <row r="999">
          <cell r="E999">
            <v>0</v>
          </cell>
          <cell r="F999">
            <v>0</v>
          </cell>
          <cell r="G999">
            <v>0</v>
          </cell>
          <cell r="H999">
            <v>0</v>
          </cell>
          <cell r="I999">
            <v>0</v>
          </cell>
          <cell r="J999">
            <v>0</v>
          </cell>
          <cell r="K999">
            <v>0</v>
          </cell>
          <cell r="L999">
            <v>0</v>
          </cell>
          <cell r="M999">
            <v>0</v>
          </cell>
          <cell r="N999">
            <v>0</v>
          </cell>
          <cell r="O999">
            <v>0</v>
          </cell>
          <cell r="P999">
            <v>0</v>
          </cell>
          <cell r="Q999">
            <v>0</v>
          </cell>
          <cell r="R999">
            <v>0</v>
          </cell>
          <cell r="S999">
            <v>0</v>
          </cell>
          <cell r="T999">
            <v>0</v>
          </cell>
          <cell r="U999">
            <v>0</v>
          </cell>
          <cell r="V999">
            <v>0</v>
          </cell>
          <cell r="W999">
            <v>0</v>
          </cell>
          <cell r="X999">
            <v>0</v>
          </cell>
          <cell r="Y999">
            <v>0</v>
          </cell>
          <cell r="Z999">
            <v>0</v>
          </cell>
          <cell r="AA999">
            <v>0</v>
          </cell>
          <cell r="AB999">
            <v>0</v>
          </cell>
          <cell r="AC999">
            <v>0</v>
          </cell>
          <cell r="AD999">
            <v>0</v>
          </cell>
          <cell r="AE999">
            <v>0</v>
          </cell>
          <cell r="AF999">
            <v>0</v>
          </cell>
          <cell r="AG999">
            <v>0</v>
          </cell>
          <cell r="AH999">
            <v>0</v>
          </cell>
          <cell r="AI999">
            <v>0</v>
          </cell>
          <cell r="AJ999">
            <v>0</v>
          </cell>
          <cell r="AK999">
            <v>0</v>
          </cell>
          <cell r="AL999">
            <v>0</v>
          </cell>
          <cell r="AM999">
            <v>0</v>
          </cell>
          <cell r="AN999">
            <v>0</v>
          </cell>
          <cell r="AO999">
            <v>0</v>
          </cell>
          <cell r="AP999">
            <v>0</v>
          </cell>
          <cell r="AQ999">
            <v>0</v>
          </cell>
          <cell r="AR999">
            <v>0</v>
          </cell>
          <cell r="AS999">
            <v>0</v>
          </cell>
          <cell r="AT999">
            <v>0</v>
          </cell>
          <cell r="AU999">
            <v>0</v>
          </cell>
          <cell r="AV999">
            <v>0</v>
          </cell>
          <cell r="AW999">
            <v>0</v>
          </cell>
          <cell r="AX999">
            <v>0</v>
          </cell>
          <cell r="AY999">
            <v>0</v>
          </cell>
          <cell r="AZ999">
            <v>0</v>
          </cell>
          <cell r="BA999">
            <v>0</v>
          </cell>
          <cell r="BB999">
            <v>0</v>
          </cell>
          <cell r="BC999">
            <v>0</v>
          </cell>
          <cell r="BD999">
            <v>0</v>
          </cell>
          <cell r="BE999">
            <v>0</v>
          </cell>
          <cell r="BF999">
            <v>0</v>
          </cell>
          <cell r="BG999">
            <v>0</v>
          </cell>
          <cell r="BH999">
            <v>0</v>
          </cell>
          <cell r="BI999">
            <v>0</v>
          </cell>
          <cell r="BJ999">
            <v>0</v>
          </cell>
          <cell r="BK999">
            <v>0</v>
          </cell>
          <cell r="BL999">
            <v>0</v>
          </cell>
          <cell r="BM999">
            <v>0</v>
          </cell>
          <cell r="BN999">
            <v>0</v>
          </cell>
          <cell r="BO999">
            <v>0</v>
          </cell>
          <cell r="BP999">
            <v>0</v>
          </cell>
          <cell r="BQ999">
            <v>0</v>
          </cell>
          <cell r="BR999">
            <v>0</v>
          </cell>
          <cell r="BS999">
            <v>0</v>
          </cell>
          <cell r="BT999">
            <v>0</v>
          </cell>
          <cell r="BU999">
            <v>0</v>
          </cell>
          <cell r="BV999">
            <v>0</v>
          </cell>
          <cell r="BW999">
            <v>0</v>
          </cell>
          <cell r="BX999">
            <v>0</v>
          </cell>
          <cell r="BY999">
            <v>0</v>
          </cell>
          <cell r="BZ999">
            <v>0</v>
          </cell>
          <cell r="CA999">
            <v>0</v>
          </cell>
          <cell r="CB999">
            <v>0</v>
          </cell>
          <cell r="CC999">
            <v>0</v>
          </cell>
          <cell r="CD999">
            <v>0</v>
          </cell>
          <cell r="CE999">
            <v>0</v>
          </cell>
          <cell r="CF999">
            <v>0</v>
          </cell>
          <cell r="CG999">
            <v>0</v>
          </cell>
          <cell r="CH999">
            <v>0</v>
          </cell>
          <cell r="CI999">
            <v>0</v>
          </cell>
          <cell r="CJ999">
            <v>0</v>
          </cell>
          <cell r="CK999">
            <v>0</v>
          </cell>
          <cell r="CL999">
            <v>0</v>
          </cell>
          <cell r="CM999">
            <v>0</v>
          </cell>
          <cell r="CN999">
            <v>0</v>
          </cell>
          <cell r="CO999">
            <v>0</v>
          </cell>
          <cell r="CP999">
            <v>0</v>
          </cell>
          <cell r="CQ999">
            <v>0</v>
          </cell>
          <cell r="CR999">
            <v>0</v>
          </cell>
          <cell r="CS999">
            <v>0</v>
          </cell>
          <cell r="CT999">
            <v>0</v>
          </cell>
          <cell r="CU999">
            <v>0</v>
          </cell>
          <cell r="CV999">
            <v>0</v>
          </cell>
          <cell r="CW999">
            <v>0</v>
          </cell>
          <cell r="CX999">
            <v>0</v>
          </cell>
          <cell r="CY999">
            <v>0</v>
          </cell>
          <cell r="CZ999">
            <v>0</v>
          </cell>
          <cell r="DA999">
            <v>0</v>
          </cell>
          <cell r="DB999">
            <v>0</v>
          </cell>
          <cell r="DC999">
            <v>0</v>
          </cell>
          <cell r="DD999">
            <v>0</v>
          </cell>
          <cell r="DE999">
            <v>0</v>
          </cell>
          <cell r="DF999">
            <v>0</v>
          </cell>
          <cell r="DG999">
            <v>0</v>
          </cell>
          <cell r="DH999">
            <v>0</v>
          </cell>
          <cell r="DI999">
            <v>0</v>
          </cell>
          <cell r="DJ999">
            <v>0</v>
          </cell>
          <cell r="DK999">
            <v>0</v>
          </cell>
          <cell r="DL999">
            <v>0</v>
          </cell>
          <cell r="DM999">
            <v>0</v>
          </cell>
          <cell r="DN999">
            <v>0</v>
          </cell>
          <cell r="DO999">
            <v>0</v>
          </cell>
          <cell r="DP999">
            <v>0</v>
          </cell>
          <cell r="DQ999">
            <v>0</v>
          </cell>
          <cell r="DR999">
            <v>0</v>
          </cell>
          <cell r="DS999">
            <v>0</v>
          </cell>
          <cell r="DT999">
            <v>0</v>
          </cell>
          <cell r="DU999">
            <v>0</v>
          </cell>
          <cell r="DV999">
            <v>0</v>
          </cell>
          <cell r="DW999">
            <v>0</v>
          </cell>
          <cell r="DX999">
            <v>0</v>
          </cell>
          <cell r="DY999">
            <v>0</v>
          </cell>
          <cell r="DZ999">
            <v>0</v>
          </cell>
          <cell r="EA999">
            <v>0</v>
          </cell>
        </row>
        <row r="1000">
          <cell r="E1000">
            <v>0</v>
          </cell>
          <cell r="F1000">
            <v>0</v>
          </cell>
          <cell r="G1000">
            <v>0</v>
          </cell>
          <cell r="H1000">
            <v>0</v>
          </cell>
          <cell r="I1000">
            <v>0</v>
          </cell>
          <cell r="J1000">
            <v>0</v>
          </cell>
          <cell r="K1000">
            <v>0</v>
          </cell>
          <cell r="L1000">
            <v>0</v>
          </cell>
          <cell r="M1000">
            <v>0</v>
          </cell>
          <cell r="N1000">
            <v>0</v>
          </cell>
          <cell r="O1000">
            <v>0</v>
          </cell>
          <cell r="P1000">
            <v>0</v>
          </cell>
          <cell r="Q1000">
            <v>0</v>
          </cell>
          <cell r="R1000">
            <v>0</v>
          </cell>
          <cell r="S1000">
            <v>0</v>
          </cell>
          <cell r="T1000">
            <v>0</v>
          </cell>
          <cell r="U1000">
            <v>0</v>
          </cell>
          <cell r="V1000">
            <v>0</v>
          </cell>
          <cell r="W1000">
            <v>0</v>
          </cell>
          <cell r="X1000">
            <v>0</v>
          </cell>
          <cell r="Y1000">
            <v>0</v>
          </cell>
          <cell r="Z1000">
            <v>0</v>
          </cell>
          <cell r="AA1000">
            <v>0</v>
          </cell>
          <cell r="AB1000">
            <v>0</v>
          </cell>
          <cell r="AC1000">
            <v>0</v>
          </cell>
          <cell r="AD1000">
            <v>0</v>
          </cell>
          <cell r="AE1000">
            <v>0</v>
          </cell>
          <cell r="AF1000">
            <v>0</v>
          </cell>
          <cell r="AG1000">
            <v>0</v>
          </cell>
          <cell r="AH1000">
            <v>0</v>
          </cell>
          <cell r="AI1000">
            <v>0</v>
          </cell>
          <cell r="AJ1000">
            <v>0</v>
          </cell>
          <cell r="AK1000">
            <v>0</v>
          </cell>
          <cell r="AL1000">
            <v>0</v>
          </cell>
          <cell r="AM1000">
            <v>0</v>
          </cell>
          <cell r="AN1000">
            <v>0</v>
          </cell>
          <cell r="AO1000">
            <v>0</v>
          </cell>
          <cell r="AP1000">
            <v>0</v>
          </cell>
          <cell r="AQ1000">
            <v>0</v>
          </cell>
          <cell r="AR1000">
            <v>0</v>
          </cell>
          <cell r="AS1000">
            <v>0</v>
          </cell>
          <cell r="AT1000">
            <v>0</v>
          </cell>
          <cell r="AU1000">
            <v>0</v>
          </cell>
          <cell r="AV1000">
            <v>0</v>
          </cell>
          <cell r="AW1000">
            <v>0</v>
          </cell>
          <cell r="AX1000">
            <v>0</v>
          </cell>
          <cell r="AY1000">
            <v>0</v>
          </cell>
          <cell r="AZ1000">
            <v>0</v>
          </cell>
          <cell r="BA1000">
            <v>0</v>
          </cell>
          <cell r="BB1000">
            <v>0</v>
          </cell>
          <cell r="BC1000">
            <v>0</v>
          </cell>
          <cell r="BD1000">
            <v>0</v>
          </cell>
          <cell r="BE1000">
            <v>0</v>
          </cell>
          <cell r="BF1000">
            <v>0</v>
          </cell>
          <cell r="BG1000">
            <v>0</v>
          </cell>
          <cell r="BH1000">
            <v>0</v>
          </cell>
          <cell r="BI1000">
            <v>0</v>
          </cell>
          <cell r="BJ1000">
            <v>0</v>
          </cell>
          <cell r="BK1000">
            <v>0</v>
          </cell>
          <cell r="BL1000">
            <v>0</v>
          </cell>
          <cell r="BM1000">
            <v>0</v>
          </cell>
          <cell r="BN1000">
            <v>0</v>
          </cell>
          <cell r="BO1000">
            <v>0</v>
          </cell>
          <cell r="BP1000">
            <v>0</v>
          </cell>
          <cell r="BQ1000">
            <v>0</v>
          </cell>
          <cell r="BR1000">
            <v>0</v>
          </cell>
          <cell r="BS1000">
            <v>0</v>
          </cell>
          <cell r="BT1000">
            <v>0</v>
          </cell>
          <cell r="BU1000">
            <v>0</v>
          </cell>
          <cell r="BV1000">
            <v>0</v>
          </cell>
          <cell r="BW1000">
            <v>0</v>
          </cell>
          <cell r="BX1000">
            <v>0</v>
          </cell>
          <cell r="BY1000">
            <v>0</v>
          </cell>
          <cell r="BZ1000">
            <v>0</v>
          </cell>
          <cell r="CA1000">
            <v>0</v>
          </cell>
          <cell r="CB1000">
            <v>0</v>
          </cell>
          <cell r="CC1000">
            <v>0</v>
          </cell>
          <cell r="CD1000">
            <v>0</v>
          </cell>
          <cell r="CE1000">
            <v>0</v>
          </cell>
          <cell r="CF1000">
            <v>0</v>
          </cell>
          <cell r="CG1000">
            <v>0</v>
          </cell>
          <cell r="CH1000">
            <v>0</v>
          </cell>
          <cell r="CI1000">
            <v>0</v>
          </cell>
          <cell r="CJ1000">
            <v>0</v>
          </cell>
          <cell r="CK1000">
            <v>0</v>
          </cell>
          <cell r="CL1000">
            <v>0</v>
          </cell>
          <cell r="CM1000">
            <v>0</v>
          </cell>
          <cell r="CN1000">
            <v>0</v>
          </cell>
          <cell r="CO1000">
            <v>0</v>
          </cell>
          <cell r="CP1000">
            <v>0</v>
          </cell>
          <cell r="CQ1000">
            <v>0</v>
          </cell>
          <cell r="CR1000">
            <v>0</v>
          </cell>
          <cell r="CS1000">
            <v>0</v>
          </cell>
          <cell r="CT1000">
            <v>0</v>
          </cell>
          <cell r="CU1000">
            <v>0</v>
          </cell>
          <cell r="CV1000">
            <v>0</v>
          </cell>
          <cell r="CW1000">
            <v>0</v>
          </cell>
          <cell r="CX1000">
            <v>0</v>
          </cell>
          <cell r="CY1000">
            <v>0</v>
          </cell>
          <cell r="CZ1000">
            <v>0</v>
          </cell>
          <cell r="DA1000">
            <v>0</v>
          </cell>
          <cell r="DB1000">
            <v>0</v>
          </cell>
          <cell r="DC1000">
            <v>0</v>
          </cell>
          <cell r="DD1000">
            <v>0</v>
          </cell>
          <cell r="DE1000">
            <v>0</v>
          </cell>
          <cell r="DF1000">
            <v>0</v>
          </cell>
          <cell r="DG1000">
            <v>0</v>
          </cell>
          <cell r="DH1000">
            <v>0</v>
          </cell>
          <cell r="DI1000">
            <v>0</v>
          </cell>
          <cell r="DJ1000">
            <v>0</v>
          </cell>
          <cell r="DK1000">
            <v>0</v>
          </cell>
          <cell r="DL1000">
            <v>0</v>
          </cell>
          <cell r="DM1000">
            <v>0</v>
          </cell>
          <cell r="DN1000">
            <v>0</v>
          </cell>
          <cell r="DO1000">
            <v>0</v>
          </cell>
          <cell r="DP1000">
            <v>0</v>
          </cell>
          <cell r="DQ1000">
            <v>0</v>
          </cell>
          <cell r="DR1000">
            <v>0</v>
          </cell>
          <cell r="DS1000">
            <v>0</v>
          </cell>
          <cell r="DT1000">
            <v>0</v>
          </cell>
          <cell r="DU1000">
            <v>0</v>
          </cell>
          <cell r="DV1000">
            <v>0</v>
          </cell>
          <cell r="DW1000">
            <v>0</v>
          </cell>
          <cell r="DX1000">
            <v>0</v>
          </cell>
          <cell r="DY1000">
            <v>0</v>
          </cell>
          <cell r="DZ1000">
            <v>0</v>
          </cell>
          <cell r="EA1000">
            <v>0</v>
          </cell>
        </row>
        <row r="1001">
          <cell r="E1001">
            <v>0</v>
          </cell>
          <cell r="F1001">
            <v>0</v>
          </cell>
          <cell r="G1001">
            <v>0</v>
          </cell>
          <cell r="H1001">
            <v>0</v>
          </cell>
          <cell r="I1001">
            <v>0</v>
          </cell>
          <cell r="J1001">
            <v>0</v>
          </cell>
          <cell r="K1001">
            <v>0</v>
          </cell>
          <cell r="L1001">
            <v>0</v>
          </cell>
          <cell r="M1001">
            <v>0</v>
          </cell>
          <cell r="N1001">
            <v>0</v>
          </cell>
          <cell r="O1001">
            <v>0</v>
          </cell>
          <cell r="P1001">
            <v>0</v>
          </cell>
          <cell r="Q1001">
            <v>0</v>
          </cell>
          <cell r="R1001">
            <v>0</v>
          </cell>
          <cell r="S1001">
            <v>0</v>
          </cell>
          <cell r="T1001">
            <v>0</v>
          </cell>
          <cell r="U1001">
            <v>0</v>
          </cell>
          <cell r="V1001">
            <v>0</v>
          </cell>
          <cell r="W1001">
            <v>0</v>
          </cell>
          <cell r="X1001">
            <v>0</v>
          </cell>
          <cell r="Y1001">
            <v>0</v>
          </cell>
          <cell r="Z1001">
            <v>0</v>
          </cell>
          <cell r="AA1001">
            <v>0</v>
          </cell>
          <cell r="AB1001">
            <v>0</v>
          </cell>
          <cell r="AC1001">
            <v>0</v>
          </cell>
          <cell r="AD1001">
            <v>0</v>
          </cell>
          <cell r="AE1001">
            <v>0</v>
          </cell>
          <cell r="AF1001">
            <v>0</v>
          </cell>
          <cell r="AG1001">
            <v>0</v>
          </cell>
          <cell r="AH1001">
            <v>0</v>
          </cell>
          <cell r="AI1001">
            <v>0</v>
          </cell>
          <cell r="AJ1001">
            <v>0</v>
          </cell>
          <cell r="AK1001">
            <v>0</v>
          </cell>
          <cell r="AL1001">
            <v>0</v>
          </cell>
          <cell r="AM1001">
            <v>0</v>
          </cell>
          <cell r="AN1001">
            <v>0</v>
          </cell>
          <cell r="AO1001">
            <v>0</v>
          </cell>
          <cell r="AP1001">
            <v>0</v>
          </cell>
          <cell r="AQ1001">
            <v>0</v>
          </cell>
          <cell r="AR1001">
            <v>0</v>
          </cell>
          <cell r="AS1001">
            <v>0</v>
          </cell>
          <cell r="AT1001">
            <v>0</v>
          </cell>
          <cell r="AU1001">
            <v>0</v>
          </cell>
          <cell r="AV1001">
            <v>0</v>
          </cell>
          <cell r="AW1001">
            <v>0</v>
          </cell>
          <cell r="AX1001">
            <v>0</v>
          </cell>
          <cell r="AY1001">
            <v>0</v>
          </cell>
          <cell r="AZ1001">
            <v>0</v>
          </cell>
          <cell r="BA1001">
            <v>0</v>
          </cell>
          <cell r="BB1001">
            <v>0</v>
          </cell>
          <cell r="BC1001">
            <v>0</v>
          </cell>
          <cell r="BD1001">
            <v>0</v>
          </cell>
          <cell r="BE1001">
            <v>0</v>
          </cell>
          <cell r="BF1001">
            <v>0</v>
          </cell>
          <cell r="BG1001">
            <v>0</v>
          </cell>
          <cell r="BH1001">
            <v>0</v>
          </cell>
          <cell r="BI1001">
            <v>0</v>
          </cell>
          <cell r="BJ1001">
            <v>0</v>
          </cell>
          <cell r="BK1001">
            <v>0</v>
          </cell>
          <cell r="BL1001">
            <v>0</v>
          </cell>
          <cell r="BM1001">
            <v>0</v>
          </cell>
          <cell r="BN1001">
            <v>0</v>
          </cell>
          <cell r="BO1001">
            <v>0</v>
          </cell>
          <cell r="BP1001">
            <v>0</v>
          </cell>
          <cell r="BQ1001">
            <v>0</v>
          </cell>
          <cell r="BR1001">
            <v>0</v>
          </cell>
          <cell r="BS1001">
            <v>0</v>
          </cell>
          <cell r="BT1001">
            <v>0</v>
          </cell>
          <cell r="BU1001">
            <v>0</v>
          </cell>
          <cell r="BV1001">
            <v>0</v>
          </cell>
          <cell r="BW1001">
            <v>0</v>
          </cell>
          <cell r="BX1001">
            <v>0</v>
          </cell>
          <cell r="BY1001">
            <v>0</v>
          </cell>
          <cell r="BZ1001">
            <v>0</v>
          </cell>
          <cell r="CA1001">
            <v>0</v>
          </cell>
          <cell r="CB1001">
            <v>0</v>
          </cell>
          <cell r="CC1001">
            <v>0</v>
          </cell>
          <cell r="CD1001">
            <v>0</v>
          </cell>
          <cell r="CE1001">
            <v>0</v>
          </cell>
          <cell r="CF1001">
            <v>0</v>
          </cell>
          <cell r="CG1001">
            <v>0</v>
          </cell>
          <cell r="CH1001">
            <v>0</v>
          </cell>
          <cell r="CI1001">
            <v>0</v>
          </cell>
          <cell r="CJ1001">
            <v>0</v>
          </cell>
          <cell r="CK1001">
            <v>0</v>
          </cell>
          <cell r="CL1001">
            <v>0</v>
          </cell>
          <cell r="CM1001">
            <v>0</v>
          </cell>
          <cell r="CN1001">
            <v>0</v>
          </cell>
          <cell r="CO1001">
            <v>0</v>
          </cell>
          <cell r="CP1001">
            <v>0</v>
          </cell>
          <cell r="CQ1001">
            <v>0</v>
          </cell>
          <cell r="CR1001">
            <v>0</v>
          </cell>
          <cell r="CS1001">
            <v>0</v>
          </cell>
          <cell r="CT1001">
            <v>0</v>
          </cell>
          <cell r="CU1001">
            <v>0</v>
          </cell>
          <cell r="CV1001">
            <v>0</v>
          </cell>
          <cell r="CW1001">
            <v>0</v>
          </cell>
          <cell r="CX1001">
            <v>0</v>
          </cell>
          <cell r="CY1001">
            <v>0</v>
          </cell>
          <cell r="CZ1001">
            <v>0</v>
          </cell>
          <cell r="DA1001">
            <v>0</v>
          </cell>
          <cell r="DB1001">
            <v>0</v>
          </cell>
          <cell r="DC1001">
            <v>0</v>
          </cell>
          <cell r="DD1001">
            <v>0</v>
          </cell>
          <cell r="DE1001">
            <v>0</v>
          </cell>
          <cell r="DF1001">
            <v>0</v>
          </cell>
          <cell r="DG1001">
            <v>0</v>
          </cell>
          <cell r="DH1001">
            <v>0</v>
          </cell>
          <cell r="DI1001">
            <v>0</v>
          </cell>
          <cell r="DJ1001">
            <v>0</v>
          </cell>
          <cell r="DK1001">
            <v>0</v>
          </cell>
          <cell r="DL1001">
            <v>0</v>
          </cell>
          <cell r="DM1001">
            <v>0</v>
          </cell>
          <cell r="DN1001">
            <v>0</v>
          </cell>
          <cell r="DO1001">
            <v>0</v>
          </cell>
          <cell r="DP1001">
            <v>0</v>
          </cell>
          <cell r="DQ1001">
            <v>0</v>
          </cell>
          <cell r="DR1001">
            <v>0</v>
          </cell>
          <cell r="DS1001">
            <v>0</v>
          </cell>
          <cell r="DT1001">
            <v>0</v>
          </cell>
          <cell r="DU1001">
            <v>0</v>
          </cell>
          <cell r="DV1001">
            <v>0</v>
          </cell>
          <cell r="DW1001">
            <v>0</v>
          </cell>
          <cell r="DX1001">
            <v>0</v>
          </cell>
          <cell r="DY1001">
            <v>0</v>
          </cell>
          <cell r="DZ1001">
            <v>0</v>
          </cell>
          <cell r="EA1001">
            <v>0</v>
          </cell>
        </row>
        <row r="1002">
          <cell r="E1002">
            <v>0</v>
          </cell>
          <cell r="F1002">
            <v>0</v>
          </cell>
          <cell r="G1002">
            <v>0</v>
          </cell>
          <cell r="H1002">
            <v>0</v>
          </cell>
          <cell r="I1002">
            <v>0</v>
          </cell>
          <cell r="J1002">
            <v>0</v>
          </cell>
          <cell r="K1002">
            <v>0</v>
          </cell>
          <cell r="L1002">
            <v>0</v>
          </cell>
          <cell r="M1002">
            <v>0</v>
          </cell>
          <cell r="N1002">
            <v>0</v>
          </cell>
          <cell r="O1002">
            <v>0</v>
          </cell>
          <cell r="P1002">
            <v>0</v>
          </cell>
          <cell r="Q1002">
            <v>-9.7914674088503695</v>
          </cell>
          <cell r="R1002">
            <v>-19.680849491789242</v>
          </cell>
          <cell r="S1002">
            <v>-29.668880608872275</v>
          </cell>
          <cell r="T1002">
            <v>-39.756300015888847</v>
          </cell>
          <cell r="U1002">
            <v>-49.943851894960368</v>
          </cell>
          <cell r="V1002">
            <v>-60.232285385322186</v>
          </cell>
          <cell r="W1002">
            <v>-70.622354614290259</v>
          </cell>
          <cell r="X1002">
            <v>-81.114818728413383</v>
          </cell>
          <cell r="Y1002">
            <v>-91.710441924812372</v>
          </cell>
          <cell r="Z1002">
            <v>-102.40999348270712</v>
          </cell>
          <cell r="AA1002">
            <v>-113.21424779513272</v>
          </cell>
          <cell r="AB1002">
            <v>-124.1239844008455</v>
          </cell>
          <cell r="AC1002">
            <v>-135.13998801642052</v>
          </cell>
          <cell r="AD1002">
            <v>-146.26304856854128</v>
          </cell>
          <cell r="AE1002">
            <v>-157.49396122648281</v>
          </cell>
          <cell r="AF1002">
            <v>-168.83352643478958</v>
          </cell>
          <cell r="AG1002">
            <v>0</v>
          </cell>
          <cell r="AH1002">
            <v>0</v>
          </cell>
          <cell r="AI1002">
            <v>0</v>
          </cell>
          <cell r="AJ1002">
            <v>0</v>
          </cell>
          <cell r="AK1002">
            <v>0</v>
          </cell>
          <cell r="AL1002">
            <v>0</v>
          </cell>
          <cell r="AM1002">
            <v>0</v>
          </cell>
          <cell r="AN1002">
            <v>0</v>
          </cell>
          <cell r="AO1002">
            <v>0</v>
          </cell>
          <cell r="AP1002">
            <v>0</v>
          </cell>
          <cell r="AQ1002">
            <v>0</v>
          </cell>
          <cell r="AR1002">
            <v>0</v>
          </cell>
          <cell r="AS1002">
            <v>0</v>
          </cell>
          <cell r="AT1002">
            <v>0</v>
          </cell>
          <cell r="AU1002">
            <v>0</v>
          </cell>
          <cell r="AV1002">
            <v>0</v>
          </cell>
          <cell r="AW1002">
            <v>0</v>
          </cell>
          <cell r="AX1002">
            <v>0</v>
          </cell>
          <cell r="AY1002">
            <v>0</v>
          </cell>
          <cell r="AZ1002">
            <v>0</v>
          </cell>
          <cell r="BA1002">
            <v>0</v>
          </cell>
          <cell r="BB1002">
            <v>0</v>
          </cell>
          <cell r="BC1002">
            <v>0</v>
          </cell>
          <cell r="BD1002">
            <v>0</v>
          </cell>
          <cell r="BE1002">
            <v>0</v>
          </cell>
          <cell r="BF1002">
            <v>0</v>
          </cell>
          <cell r="BG1002">
            <v>0</v>
          </cell>
          <cell r="BH1002">
            <v>0</v>
          </cell>
          <cell r="BI1002">
            <v>0</v>
          </cell>
          <cell r="BJ1002">
            <v>0</v>
          </cell>
          <cell r="BK1002">
            <v>0</v>
          </cell>
          <cell r="BL1002">
            <v>0</v>
          </cell>
          <cell r="BM1002">
            <v>0</v>
          </cell>
          <cell r="BN1002">
            <v>0</v>
          </cell>
          <cell r="BO1002">
            <v>0</v>
          </cell>
          <cell r="BP1002">
            <v>0</v>
          </cell>
          <cell r="BQ1002">
            <v>0</v>
          </cell>
          <cell r="BR1002">
            <v>0</v>
          </cell>
          <cell r="BS1002">
            <v>0</v>
          </cell>
          <cell r="BT1002">
            <v>0</v>
          </cell>
          <cell r="BU1002">
            <v>0</v>
          </cell>
          <cell r="BV1002">
            <v>0</v>
          </cell>
          <cell r="BW1002">
            <v>0</v>
          </cell>
          <cell r="BX1002">
            <v>0</v>
          </cell>
          <cell r="BY1002">
            <v>0</v>
          </cell>
          <cell r="BZ1002">
            <v>0</v>
          </cell>
          <cell r="CA1002">
            <v>0</v>
          </cell>
          <cell r="CB1002">
            <v>0</v>
          </cell>
          <cell r="CC1002">
            <v>0</v>
          </cell>
          <cell r="CD1002">
            <v>0</v>
          </cell>
          <cell r="CE1002">
            <v>0</v>
          </cell>
          <cell r="CF1002">
            <v>0</v>
          </cell>
          <cell r="CG1002">
            <v>0</v>
          </cell>
          <cell r="CH1002">
            <v>0</v>
          </cell>
          <cell r="CI1002">
            <v>0</v>
          </cell>
          <cell r="CJ1002">
            <v>0</v>
          </cell>
          <cell r="CK1002">
            <v>0</v>
          </cell>
          <cell r="CL1002">
            <v>0</v>
          </cell>
          <cell r="CM1002">
            <v>0</v>
          </cell>
          <cell r="CN1002">
            <v>0</v>
          </cell>
          <cell r="CO1002">
            <v>0</v>
          </cell>
          <cell r="CP1002">
            <v>0</v>
          </cell>
          <cell r="CQ1002">
            <v>0</v>
          </cell>
          <cell r="CR1002">
            <v>0</v>
          </cell>
          <cell r="CS1002">
            <v>0</v>
          </cell>
          <cell r="CT1002">
            <v>0</v>
          </cell>
          <cell r="CU1002">
            <v>0</v>
          </cell>
          <cell r="CV1002">
            <v>0</v>
          </cell>
          <cell r="CW1002">
            <v>0</v>
          </cell>
          <cell r="CX1002">
            <v>0</v>
          </cell>
          <cell r="CY1002">
            <v>0</v>
          </cell>
          <cell r="CZ1002">
            <v>0</v>
          </cell>
          <cell r="DA1002">
            <v>0</v>
          </cell>
          <cell r="DB1002">
            <v>0</v>
          </cell>
          <cell r="DC1002">
            <v>0</v>
          </cell>
          <cell r="DD1002">
            <v>0</v>
          </cell>
          <cell r="DE1002">
            <v>0</v>
          </cell>
          <cell r="DF1002">
            <v>0</v>
          </cell>
          <cell r="DG1002">
            <v>0</v>
          </cell>
          <cell r="DH1002">
            <v>0</v>
          </cell>
          <cell r="DI1002">
            <v>0</v>
          </cell>
          <cell r="DJ1002">
            <v>0</v>
          </cell>
          <cell r="DK1002">
            <v>0</v>
          </cell>
          <cell r="DL1002">
            <v>0</v>
          </cell>
          <cell r="DM1002">
            <v>0</v>
          </cell>
          <cell r="DN1002">
            <v>0</v>
          </cell>
          <cell r="DO1002">
            <v>0</v>
          </cell>
          <cell r="DP1002">
            <v>0</v>
          </cell>
          <cell r="DQ1002">
            <v>0</v>
          </cell>
          <cell r="DR1002">
            <v>0</v>
          </cell>
          <cell r="DS1002">
            <v>0</v>
          </cell>
          <cell r="DT1002">
            <v>0</v>
          </cell>
          <cell r="DU1002">
            <v>0</v>
          </cell>
          <cell r="DV1002">
            <v>0</v>
          </cell>
          <cell r="DW1002">
            <v>0</v>
          </cell>
          <cell r="DX1002">
            <v>0</v>
          </cell>
          <cell r="DY1002">
            <v>0</v>
          </cell>
          <cell r="DZ1002">
            <v>0</v>
          </cell>
          <cell r="EA1002">
            <v>0</v>
          </cell>
        </row>
        <row r="1003">
          <cell r="E1003">
            <v>0</v>
          </cell>
          <cell r="F1003">
            <v>0</v>
          </cell>
          <cell r="G1003">
            <v>0</v>
          </cell>
          <cell r="H1003">
            <v>0</v>
          </cell>
          <cell r="I1003">
            <v>0</v>
          </cell>
          <cell r="J1003">
            <v>0</v>
          </cell>
          <cell r="K1003">
            <v>0</v>
          </cell>
          <cell r="L1003">
            <v>0</v>
          </cell>
          <cell r="M1003">
            <v>0</v>
          </cell>
          <cell r="N1003">
            <v>0</v>
          </cell>
          <cell r="O1003">
            <v>0</v>
          </cell>
          <cell r="P1003">
            <v>0</v>
          </cell>
          <cell r="Q1003">
            <v>0</v>
          </cell>
          <cell r="R1003">
            <v>0</v>
          </cell>
          <cell r="S1003">
            <v>0</v>
          </cell>
          <cell r="T1003">
            <v>0</v>
          </cell>
          <cell r="U1003">
            <v>0</v>
          </cell>
          <cell r="V1003">
            <v>0</v>
          </cell>
          <cell r="W1003">
            <v>0</v>
          </cell>
          <cell r="X1003">
            <v>0</v>
          </cell>
          <cell r="Y1003">
            <v>0</v>
          </cell>
          <cell r="Z1003">
            <v>0</v>
          </cell>
          <cell r="AA1003">
            <v>0</v>
          </cell>
          <cell r="AB1003">
            <v>0</v>
          </cell>
          <cell r="AC1003">
            <v>0</v>
          </cell>
          <cell r="AD1003">
            <v>0</v>
          </cell>
          <cell r="AE1003">
            <v>0</v>
          </cell>
          <cell r="AF1003">
            <v>0</v>
          </cell>
          <cell r="AG1003">
            <v>0</v>
          </cell>
          <cell r="AH1003">
            <v>0</v>
          </cell>
          <cell r="AI1003">
            <v>0</v>
          </cell>
          <cell r="AJ1003">
            <v>0</v>
          </cell>
          <cell r="AK1003">
            <v>0</v>
          </cell>
          <cell r="AL1003">
            <v>0</v>
          </cell>
          <cell r="AM1003">
            <v>0</v>
          </cell>
          <cell r="AN1003">
            <v>0</v>
          </cell>
          <cell r="AO1003">
            <v>0</v>
          </cell>
          <cell r="AP1003">
            <v>0</v>
          </cell>
          <cell r="AQ1003">
            <v>0</v>
          </cell>
          <cell r="AR1003">
            <v>0</v>
          </cell>
          <cell r="AS1003">
            <v>0</v>
          </cell>
          <cell r="AT1003">
            <v>0</v>
          </cell>
          <cell r="AU1003">
            <v>0</v>
          </cell>
          <cell r="AV1003">
            <v>0</v>
          </cell>
          <cell r="AW1003">
            <v>0</v>
          </cell>
          <cell r="AX1003">
            <v>0</v>
          </cell>
          <cell r="AY1003">
            <v>0</v>
          </cell>
          <cell r="AZ1003">
            <v>0</v>
          </cell>
          <cell r="BA1003">
            <v>0</v>
          </cell>
          <cell r="BB1003">
            <v>0</v>
          </cell>
          <cell r="BC1003">
            <v>0</v>
          </cell>
          <cell r="BD1003">
            <v>0</v>
          </cell>
          <cell r="BE1003">
            <v>0</v>
          </cell>
          <cell r="BF1003">
            <v>0</v>
          </cell>
          <cell r="BG1003">
            <v>0</v>
          </cell>
          <cell r="BH1003">
            <v>0</v>
          </cell>
          <cell r="BI1003">
            <v>0</v>
          </cell>
          <cell r="BJ1003">
            <v>0</v>
          </cell>
          <cell r="BK1003">
            <v>0</v>
          </cell>
          <cell r="BL1003">
            <v>0</v>
          </cell>
          <cell r="BM1003">
            <v>0</v>
          </cell>
          <cell r="BN1003">
            <v>0</v>
          </cell>
          <cell r="BO1003">
            <v>0</v>
          </cell>
          <cell r="BP1003">
            <v>0</v>
          </cell>
          <cell r="BQ1003">
            <v>0</v>
          </cell>
          <cell r="BR1003">
            <v>0</v>
          </cell>
          <cell r="BS1003">
            <v>0</v>
          </cell>
          <cell r="BT1003">
            <v>0</v>
          </cell>
          <cell r="BU1003">
            <v>0</v>
          </cell>
          <cell r="BV1003">
            <v>0</v>
          </cell>
          <cell r="BW1003">
            <v>0</v>
          </cell>
          <cell r="BX1003">
            <v>0</v>
          </cell>
          <cell r="BY1003">
            <v>0</v>
          </cell>
          <cell r="BZ1003">
            <v>0</v>
          </cell>
          <cell r="CA1003">
            <v>0</v>
          </cell>
          <cell r="CB1003">
            <v>0</v>
          </cell>
          <cell r="CC1003">
            <v>0</v>
          </cell>
          <cell r="CD1003">
            <v>0</v>
          </cell>
          <cell r="CE1003">
            <v>0</v>
          </cell>
          <cell r="CF1003">
            <v>0</v>
          </cell>
          <cell r="CG1003">
            <v>0</v>
          </cell>
          <cell r="CH1003">
            <v>0</v>
          </cell>
          <cell r="CI1003">
            <v>0</v>
          </cell>
          <cell r="CJ1003">
            <v>0</v>
          </cell>
          <cell r="CK1003">
            <v>0</v>
          </cell>
          <cell r="CL1003">
            <v>0</v>
          </cell>
          <cell r="CM1003">
            <v>0</v>
          </cell>
          <cell r="CN1003">
            <v>0</v>
          </cell>
          <cell r="CO1003">
            <v>0</v>
          </cell>
          <cell r="CP1003">
            <v>0</v>
          </cell>
          <cell r="CQ1003">
            <v>0</v>
          </cell>
          <cell r="CR1003">
            <v>0</v>
          </cell>
          <cell r="CS1003">
            <v>0</v>
          </cell>
          <cell r="CT1003">
            <v>0</v>
          </cell>
          <cell r="CU1003">
            <v>0</v>
          </cell>
          <cell r="CV1003">
            <v>0</v>
          </cell>
          <cell r="CW1003">
            <v>0</v>
          </cell>
          <cell r="CX1003">
            <v>0</v>
          </cell>
          <cell r="CY1003">
            <v>0</v>
          </cell>
          <cell r="CZ1003">
            <v>0</v>
          </cell>
          <cell r="DA1003">
            <v>0</v>
          </cell>
          <cell r="DB1003">
            <v>0</v>
          </cell>
          <cell r="DC1003">
            <v>0</v>
          </cell>
          <cell r="DD1003">
            <v>0</v>
          </cell>
          <cell r="DE1003">
            <v>0</v>
          </cell>
          <cell r="DF1003">
            <v>0</v>
          </cell>
          <cell r="DG1003">
            <v>0</v>
          </cell>
          <cell r="DH1003">
            <v>0</v>
          </cell>
          <cell r="DI1003">
            <v>0</v>
          </cell>
          <cell r="DJ1003">
            <v>0</v>
          </cell>
          <cell r="DK1003">
            <v>0</v>
          </cell>
          <cell r="DL1003">
            <v>0</v>
          </cell>
          <cell r="DM1003">
            <v>0</v>
          </cell>
          <cell r="DN1003">
            <v>0</v>
          </cell>
          <cell r="DO1003">
            <v>0</v>
          </cell>
          <cell r="DP1003">
            <v>0</v>
          </cell>
          <cell r="DQ1003">
            <v>0</v>
          </cell>
          <cell r="DR1003">
            <v>0</v>
          </cell>
          <cell r="DS1003">
            <v>0</v>
          </cell>
          <cell r="DT1003">
            <v>0</v>
          </cell>
          <cell r="DU1003">
            <v>0</v>
          </cell>
          <cell r="DV1003">
            <v>0</v>
          </cell>
          <cell r="DW1003">
            <v>0</v>
          </cell>
          <cell r="DX1003">
            <v>0</v>
          </cell>
          <cell r="DY1003">
            <v>0</v>
          </cell>
          <cell r="DZ1003">
            <v>0</v>
          </cell>
          <cell r="EA1003">
            <v>0</v>
          </cell>
        </row>
        <row r="1004">
          <cell r="E1004">
            <v>0</v>
          </cell>
          <cell r="F1004">
            <v>0</v>
          </cell>
          <cell r="G1004">
            <v>0</v>
          </cell>
          <cell r="H1004">
            <v>0</v>
          </cell>
          <cell r="I1004">
            <v>0</v>
          </cell>
          <cell r="J1004">
            <v>0</v>
          </cell>
          <cell r="K1004">
            <v>0</v>
          </cell>
          <cell r="L1004">
            <v>0</v>
          </cell>
          <cell r="M1004">
            <v>0</v>
          </cell>
          <cell r="N1004">
            <v>0</v>
          </cell>
          <cell r="O1004">
            <v>0</v>
          </cell>
          <cell r="P1004">
            <v>0</v>
          </cell>
          <cell r="Q1004">
            <v>0</v>
          </cell>
          <cell r="R1004">
            <v>0</v>
          </cell>
          <cell r="S1004">
            <v>0</v>
          </cell>
          <cell r="T1004">
            <v>0</v>
          </cell>
          <cell r="U1004">
            <v>0</v>
          </cell>
          <cell r="V1004">
            <v>0</v>
          </cell>
          <cell r="W1004">
            <v>0</v>
          </cell>
          <cell r="X1004">
            <v>0</v>
          </cell>
          <cell r="Y1004">
            <v>0</v>
          </cell>
          <cell r="Z1004">
            <v>0</v>
          </cell>
          <cell r="AA1004">
            <v>0</v>
          </cell>
          <cell r="AB1004">
            <v>0</v>
          </cell>
          <cell r="AC1004">
            <v>0</v>
          </cell>
          <cell r="AD1004">
            <v>0</v>
          </cell>
          <cell r="AE1004">
            <v>0</v>
          </cell>
          <cell r="AF1004">
            <v>0</v>
          </cell>
          <cell r="AG1004">
            <v>0</v>
          </cell>
          <cell r="AH1004">
            <v>0</v>
          </cell>
          <cell r="AI1004">
            <v>0</v>
          </cell>
          <cell r="AJ1004">
            <v>0</v>
          </cell>
          <cell r="AK1004">
            <v>0</v>
          </cell>
          <cell r="AL1004">
            <v>0</v>
          </cell>
          <cell r="AM1004">
            <v>0</v>
          </cell>
          <cell r="AN1004">
            <v>0</v>
          </cell>
          <cell r="AO1004">
            <v>0</v>
          </cell>
          <cell r="AP1004">
            <v>0</v>
          </cell>
          <cell r="AQ1004">
            <v>0</v>
          </cell>
          <cell r="AR1004">
            <v>0</v>
          </cell>
          <cell r="AS1004">
            <v>0</v>
          </cell>
          <cell r="AT1004">
            <v>0</v>
          </cell>
          <cell r="AU1004">
            <v>0</v>
          </cell>
          <cell r="AV1004">
            <v>0</v>
          </cell>
          <cell r="AW1004">
            <v>0</v>
          </cell>
          <cell r="AX1004">
            <v>0</v>
          </cell>
          <cell r="AY1004">
            <v>0</v>
          </cell>
          <cell r="AZ1004">
            <v>0</v>
          </cell>
          <cell r="BA1004">
            <v>0</v>
          </cell>
          <cell r="BB1004">
            <v>0</v>
          </cell>
          <cell r="BC1004">
            <v>0</v>
          </cell>
          <cell r="BD1004">
            <v>0</v>
          </cell>
          <cell r="BE1004">
            <v>0</v>
          </cell>
          <cell r="BF1004">
            <v>0</v>
          </cell>
          <cell r="BG1004">
            <v>0</v>
          </cell>
          <cell r="BH1004">
            <v>0</v>
          </cell>
          <cell r="BI1004">
            <v>0</v>
          </cell>
          <cell r="BJ1004">
            <v>0</v>
          </cell>
          <cell r="BK1004">
            <v>0</v>
          </cell>
          <cell r="BL1004">
            <v>0</v>
          </cell>
          <cell r="BM1004">
            <v>0</v>
          </cell>
          <cell r="BN1004">
            <v>0</v>
          </cell>
          <cell r="BO1004">
            <v>0</v>
          </cell>
          <cell r="BP1004">
            <v>0</v>
          </cell>
          <cell r="BQ1004">
            <v>0</v>
          </cell>
          <cell r="BR1004">
            <v>0</v>
          </cell>
          <cell r="BS1004">
            <v>0</v>
          </cell>
          <cell r="BT1004">
            <v>0</v>
          </cell>
          <cell r="BU1004">
            <v>0</v>
          </cell>
          <cell r="BV1004">
            <v>0</v>
          </cell>
          <cell r="BW1004">
            <v>0</v>
          </cell>
          <cell r="BX1004">
            <v>0</v>
          </cell>
          <cell r="BY1004">
            <v>0</v>
          </cell>
          <cell r="BZ1004">
            <v>0</v>
          </cell>
          <cell r="CA1004">
            <v>0</v>
          </cell>
          <cell r="CB1004">
            <v>0</v>
          </cell>
          <cell r="CC1004">
            <v>0</v>
          </cell>
          <cell r="CD1004">
            <v>0</v>
          </cell>
          <cell r="CE1004">
            <v>0</v>
          </cell>
          <cell r="CF1004">
            <v>0</v>
          </cell>
          <cell r="CG1004">
            <v>0</v>
          </cell>
          <cell r="CH1004">
            <v>0</v>
          </cell>
          <cell r="CI1004">
            <v>0</v>
          </cell>
          <cell r="CJ1004">
            <v>0</v>
          </cell>
          <cell r="CK1004">
            <v>0</v>
          </cell>
          <cell r="CL1004">
            <v>0</v>
          </cell>
          <cell r="CM1004">
            <v>0</v>
          </cell>
          <cell r="CN1004">
            <v>0</v>
          </cell>
          <cell r="CO1004">
            <v>0</v>
          </cell>
          <cell r="CP1004">
            <v>0</v>
          </cell>
          <cell r="CQ1004">
            <v>0</v>
          </cell>
          <cell r="CR1004">
            <v>0</v>
          </cell>
          <cell r="CS1004">
            <v>0</v>
          </cell>
          <cell r="CT1004">
            <v>0</v>
          </cell>
          <cell r="CU1004">
            <v>0</v>
          </cell>
          <cell r="CV1004">
            <v>0</v>
          </cell>
          <cell r="CW1004">
            <v>0</v>
          </cell>
          <cell r="CX1004">
            <v>0</v>
          </cell>
          <cell r="CY1004">
            <v>0</v>
          </cell>
          <cell r="CZ1004">
            <v>0</v>
          </cell>
          <cell r="DA1004">
            <v>0</v>
          </cell>
          <cell r="DB1004">
            <v>0</v>
          </cell>
          <cell r="DC1004">
            <v>0</v>
          </cell>
          <cell r="DD1004">
            <v>0</v>
          </cell>
          <cell r="DE1004">
            <v>0</v>
          </cell>
          <cell r="DF1004">
            <v>0</v>
          </cell>
          <cell r="DG1004">
            <v>0</v>
          </cell>
          <cell r="DH1004">
            <v>0</v>
          </cell>
          <cell r="DI1004">
            <v>0</v>
          </cell>
          <cell r="DJ1004">
            <v>0</v>
          </cell>
          <cell r="DK1004">
            <v>0</v>
          </cell>
          <cell r="DL1004">
            <v>0</v>
          </cell>
          <cell r="DM1004">
            <v>0</v>
          </cell>
          <cell r="DN1004">
            <v>0</v>
          </cell>
          <cell r="DO1004">
            <v>0</v>
          </cell>
          <cell r="DP1004">
            <v>0</v>
          </cell>
          <cell r="DQ1004">
            <v>0</v>
          </cell>
          <cell r="DR1004">
            <v>0</v>
          </cell>
          <cell r="DS1004">
            <v>0</v>
          </cell>
          <cell r="DT1004">
            <v>0</v>
          </cell>
          <cell r="DU1004">
            <v>0</v>
          </cell>
          <cell r="DV1004">
            <v>0</v>
          </cell>
          <cell r="DW1004">
            <v>0</v>
          </cell>
          <cell r="DX1004">
            <v>0</v>
          </cell>
          <cell r="DY1004">
            <v>0</v>
          </cell>
          <cell r="DZ1004">
            <v>0</v>
          </cell>
          <cell r="EA1004">
            <v>0</v>
          </cell>
        </row>
        <row r="1005">
          <cell r="E1005">
            <v>0</v>
          </cell>
          <cell r="F1005">
            <v>0</v>
          </cell>
          <cell r="G1005">
            <v>0</v>
          </cell>
          <cell r="H1005">
            <v>0</v>
          </cell>
          <cell r="I1005">
            <v>0</v>
          </cell>
          <cell r="J1005">
            <v>0</v>
          </cell>
          <cell r="K1005">
            <v>0</v>
          </cell>
          <cell r="L1005">
            <v>0</v>
          </cell>
          <cell r="M1005">
            <v>0</v>
          </cell>
          <cell r="N1005">
            <v>0</v>
          </cell>
          <cell r="O1005">
            <v>0</v>
          </cell>
          <cell r="P1005">
            <v>0</v>
          </cell>
          <cell r="Q1005">
            <v>-3.7947221603332215</v>
          </cell>
          <cell r="R1005">
            <v>-7.6273915422697742</v>
          </cell>
          <cell r="S1005">
            <v>-11.498292749971682</v>
          </cell>
          <cell r="T1005">
            <v>-15.407712284962054</v>
          </cell>
          <cell r="U1005">
            <v>-19.355938557983581</v>
          </cell>
          <cell r="V1005">
            <v>-23.343261900928191</v>
          </cell>
          <cell r="W1005">
            <v>-27.369974578838306</v>
          </cell>
          <cell r="X1005">
            <v>-31.436370801979994</v>
          </cell>
          <cell r="Y1005">
            <v>-35.542746737988622</v>
          </cell>
          <cell r="Z1005">
            <v>-39.68940052408729</v>
          </cell>
          <cell r="AA1005">
            <v>-43.876632279378498</v>
          </cell>
          <cell r="AB1005">
            <v>-48.104744117209513</v>
          </cell>
          <cell r="AC1005">
            <v>-52.374040157611851</v>
          </cell>
          <cell r="AD1005">
            <v>-56.684826539815283</v>
          </cell>
          <cell r="AE1005">
            <v>-61.037411434836805</v>
          </cell>
          <cell r="AF1005">
            <v>-65.432105058145055</v>
          </cell>
          <cell r="AG1005">
            <v>0</v>
          </cell>
          <cell r="AH1005">
            <v>0</v>
          </cell>
          <cell r="AI1005">
            <v>0</v>
          </cell>
          <cell r="AJ1005">
            <v>0</v>
          </cell>
          <cell r="AK1005">
            <v>0</v>
          </cell>
          <cell r="AL1005">
            <v>0</v>
          </cell>
          <cell r="AM1005">
            <v>0</v>
          </cell>
          <cell r="AN1005">
            <v>0</v>
          </cell>
          <cell r="AO1005">
            <v>0</v>
          </cell>
          <cell r="AP1005">
            <v>0</v>
          </cell>
          <cell r="AQ1005">
            <v>0</v>
          </cell>
          <cell r="AR1005">
            <v>0</v>
          </cell>
          <cell r="AS1005">
            <v>0</v>
          </cell>
          <cell r="AT1005">
            <v>0</v>
          </cell>
          <cell r="AU1005">
            <v>0</v>
          </cell>
          <cell r="AV1005">
            <v>0</v>
          </cell>
          <cell r="AW1005">
            <v>0</v>
          </cell>
          <cell r="AX1005">
            <v>0</v>
          </cell>
          <cell r="AY1005">
            <v>0</v>
          </cell>
          <cell r="AZ1005">
            <v>0</v>
          </cell>
          <cell r="BA1005">
            <v>0</v>
          </cell>
          <cell r="BB1005">
            <v>0</v>
          </cell>
          <cell r="BC1005">
            <v>0</v>
          </cell>
          <cell r="BD1005">
            <v>0</v>
          </cell>
          <cell r="BE1005">
            <v>0</v>
          </cell>
          <cell r="BF1005">
            <v>0</v>
          </cell>
          <cell r="BG1005">
            <v>0</v>
          </cell>
          <cell r="BH1005">
            <v>0</v>
          </cell>
          <cell r="BI1005">
            <v>0</v>
          </cell>
          <cell r="BJ1005">
            <v>0</v>
          </cell>
          <cell r="BK1005">
            <v>0</v>
          </cell>
          <cell r="BL1005">
            <v>0</v>
          </cell>
          <cell r="BM1005">
            <v>0</v>
          </cell>
          <cell r="BN1005">
            <v>0</v>
          </cell>
          <cell r="BO1005">
            <v>0</v>
          </cell>
          <cell r="BP1005">
            <v>0</v>
          </cell>
          <cell r="BQ1005">
            <v>0</v>
          </cell>
          <cell r="BR1005">
            <v>0</v>
          </cell>
          <cell r="BS1005">
            <v>0</v>
          </cell>
          <cell r="BT1005">
            <v>0</v>
          </cell>
          <cell r="BU1005">
            <v>0</v>
          </cell>
          <cell r="BV1005">
            <v>0</v>
          </cell>
          <cell r="BW1005">
            <v>0</v>
          </cell>
          <cell r="BX1005">
            <v>0</v>
          </cell>
          <cell r="BY1005">
            <v>0</v>
          </cell>
          <cell r="BZ1005">
            <v>0</v>
          </cell>
          <cell r="CA1005">
            <v>0</v>
          </cell>
          <cell r="CB1005">
            <v>0</v>
          </cell>
          <cell r="CC1005">
            <v>0</v>
          </cell>
          <cell r="CD1005">
            <v>0</v>
          </cell>
          <cell r="CE1005">
            <v>0</v>
          </cell>
          <cell r="CF1005">
            <v>0</v>
          </cell>
          <cell r="CG1005">
            <v>0</v>
          </cell>
          <cell r="CH1005">
            <v>0</v>
          </cell>
          <cell r="CI1005">
            <v>0</v>
          </cell>
          <cell r="CJ1005">
            <v>0</v>
          </cell>
          <cell r="CK1005">
            <v>0</v>
          </cell>
          <cell r="CL1005">
            <v>0</v>
          </cell>
          <cell r="CM1005">
            <v>0</v>
          </cell>
          <cell r="CN1005">
            <v>0</v>
          </cell>
          <cell r="CO1005">
            <v>0</v>
          </cell>
          <cell r="CP1005">
            <v>0</v>
          </cell>
          <cell r="CQ1005">
            <v>0</v>
          </cell>
          <cell r="CR1005">
            <v>0</v>
          </cell>
          <cell r="CS1005">
            <v>0</v>
          </cell>
          <cell r="CT1005">
            <v>0</v>
          </cell>
          <cell r="CU1005">
            <v>0</v>
          </cell>
          <cell r="CV1005">
            <v>0</v>
          </cell>
          <cell r="CW1005">
            <v>0</v>
          </cell>
          <cell r="CX1005">
            <v>0</v>
          </cell>
          <cell r="CY1005">
            <v>0</v>
          </cell>
          <cell r="CZ1005">
            <v>0</v>
          </cell>
          <cell r="DA1005">
            <v>0</v>
          </cell>
          <cell r="DB1005">
            <v>0</v>
          </cell>
          <cell r="DC1005">
            <v>0</v>
          </cell>
          <cell r="DD1005">
            <v>0</v>
          </cell>
          <cell r="DE1005">
            <v>0</v>
          </cell>
          <cell r="DF1005">
            <v>0</v>
          </cell>
          <cell r="DG1005">
            <v>0</v>
          </cell>
          <cell r="DH1005">
            <v>0</v>
          </cell>
          <cell r="DI1005">
            <v>0</v>
          </cell>
          <cell r="DJ1005">
            <v>0</v>
          </cell>
          <cell r="DK1005">
            <v>0</v>
          </cell>
          <cell r="DL1005">
            <v>0</v>
          </cell>
          <cell r="DM1005">
            <v>0</v>
          </cell>
          <cell r="DN1005">
            <v>0</v>
          </cell>
          <cell r="DO1005">
            <v>0</v>
          </cell>
          <cell r="DP1005">
            <v>0</v>
          </cell>
          <cell r="DQ1005">
            <v>0</v>
          </cell>
          <cell r="DR1005">
            <v>0</v>
          </cell>
          <cell r="DS1005">
            <v>0</v>
          </cell>
          <cell r="DT1005">
            <v>0</v>
          </cell>
          <cell r="DU1005">
            <v>0</v>
          </cell>
          <cell r="DV1005">
            <v>0</v>
          </cell>
          <cell r="DW1005">
            <v>0</v>
          </cell>
          <cell r="DX1005">
            <v>0</v>
          </cell>
          <cell r="DY1005">
            <v>0</v>
          </cell>
          <cell r="DZ1005">
            <v>0</v>
          </cell>
          <cell r="EA1005">
            <v>0</v>
          </cell>
        </row>
        <row r="1006">
          <cell r="E1006">
            <v>0</v>
          </cell>
          <cell r="F1006">
            <v>0</v>
          </cell>
          <cell r="G1006">
            <v>0</v>
          </cell>
          <cell r="H1006">
            <v>0</v>
          </cell>
          <cell r="I1006">
            <v>0</v>
          </cell>
          <cell r="J1006">
            <v>0</v>
          </cell>
          <cell r="K1006">
            <v>0</v>
          </cell>
          <cell r="L1006">
            <v>0</v>
          </cell>
          <cell r="M1006">
            <v>0</v>
          </cell>
          <cell r="N1006">
            <v>0</v>
          </cell>
          <cell r="O1006">
            <v>0</v>
          </cell>
          <cell r="P1006">
            <v>0</v>
          </cell>
          <cell r="Q1006">
            <v>-6.3810519800637185E-4</v>
          </cell>
          <cell r="R1006">
            <v>-1.2825914479928074E-3</v>
          </cell>
          <cell r="S1006">
            <v>-1.9335066078491568E-3</v>
          </cell>
          <cell r="T1006">
            <v>-2.59089885451787E-3</v>
          </cell>
          <cell r="U1006">
            <v>-3.2548166859880743E-3</v>
          </cell>
          <cell r="V1006">
            <v>-3.9253089233016163E-3</v>
          </cell>
          <cell r="W1006">
            <v>-4.6024247125711452E-3</v>
          </cell>
          <cell r="X1006">
            <v>-5.2862135270102866E-3</v>
          </cell>
          <cell r="Y1006">
            <v>-5.9767251689760046E-3</v>
          </cell>
          <cell r="Z1006">
            <v>-6.6740097720232039E-3</v>
          </cell>
          <cell r="AA1006">
            <v>-7.378117802971651E-3</v>
          </cell>
          <cell r="AB1006">
            <v>-8.0891000639852825E-3</v>
          </cell>
          <cell r="AC1006">
            <v>-8.807007694663976E-3</v>
          </cell>
          <cell r="AD1006">
            <v>-9.531892174147856E-3</v>
          </cell>
          <cell r="AE1006">
            <v>-1.0263805323234208E-2</v>
          </cell>
          <cell r="AF1006">
            <v>-1.100279930650707E-2</v>
          </cell>
          <cell r="AG1006">
            <v>0</v>
          </cell>
          <cell r="AH1006">
            <v>0</v>
          </cell>
          <cell r="AI1006">
            <v>0</v>
          </cell>
          <cell r="AJ1006">
            <v>0</v>
          </cell>
          <cell r="AK1006">
            <v>0</v>
          </cell>
          <cell r="AL1006">
            <v>0</v>
          </cell>
          <cell r="AM1006">
            <v>0</v>
          </cell>
          <cell r="AN1006">
            <v>0</v>
          </cell>
          <cell r="AO1006">
            <v>0</v>
          </cell>
          <cell r="AP1006">
            <v>0</v>
          </cell>
          <cell r="AQ1006">
            <v>0</v>
          </cell>
          <cell r="AR1006">
            <v>0</v>
          </cell>
          <cell r="AS1006">
            <v>0</v>
          </cell>
          <cell r="AT1006">
            <v>0</v>
          </cell>
          <cell r="AU1006">
            <v>0</v>
          </cell>
          <cell r="AV1006">
            <v>0</v>
          </cell>
          <cell r="AW1006">
            <v>0</v>
          </cell>
          <cell r="AX1006">
            <v>0</v>
          </cell>
          <cell r="AY1006">
            <v>0</v>
          </cell>
          <cell r="AZ1006">
            <v>0</v>
          </cell>
          <cell r="BA1006">
            <v>0</v>
          </cell>
          <cell r="BB1006">
            <v>0</v>
          </cell>
          <cell r="BC1006">
            <v>0</v>
          </cell>
          <cell r="BD1006">
            <v>0</v>
          </cell>
          <cell r="BE1006">
            <v>0</v>
          </cell>
          <cell r="BF1006">
            <v>0</v>
          </cell>
          <cell r="BG1006">
            <v>0</v>
          </cell>
          <cell r="BH1006">
            <v>0</v>
          </cell>
          <cell r="BI1006">
            <v>0</v>
          </cell>
          <cell r="BJ1006">
            <v>0</v>
          </cell>
          <cell r="BK1006">
            <v>0</v>
          </cell>
          <cell r="BL1006">
            <v>0</v>
          </cell>
          <cell r="BM1006">
            <v>0</v>
          </cell>
          <cell r="BN1006">
            <v>0</v>
          </cell>
          <cell r="BO1006">
            <v>0</v>
          </cell>
          <cell r="BP1006">
            <v>0</v>
          </cell>
          <cell r="BQ1006">
            <v>0</v>
          </cell>
          <cell r="BR1006">
            <v>0</v>
          </cell>
          <cell r="BS1006">
            <v>0</v>
          </cell>
          <cell r="BT1006">
            <v>0</v>
          </cell>
          <cell r="BU1006">
            <v>0</v>
          </cell>
          <cell r="BV1006">
            <v>0</v>
          </cell>
          <cell r="BW1006">
            <v>0</v>
          </cell>
          <cell r="BX1006">
            <v>0</v>
          </cell>
          <cell r="BY1006">
            <v>0</v>
          </cell>
          <cell r="BZ1006">
            <v>0</v>
          </cell>
          <cell r="CA1006">
            <v>0</v>
          </cell>
          <cell r="CB1006">
            <v>0</v>
          </cell>
          <cell r="CC1006">
            <v>0</v>
          </cell>
          <cell r="CD1006">
            <v>0</v>
          </cell>
          <cell r="CE1006">
            <v>0</v>
          </cell>
          <cell r="CF1006">
            <v>0</v>
          </cell>
          <cell r="CG1006">
            <v>0</v>
          </cell>
          <cell r="CH1006">
            <v>0</v>
          </cell>
          <cell r="CI1006">
            <v>0</v>
          </cell>
          <cell r="CJ1006">
            <v>0</v>
          </cell>
          <cell r="CK1006">
            <v>0</v>
          </cell>
          <cell r="CL1006">
            <v>0</v>
          </cell>
          <cell r="CM1006">
            <v>0</v>
          </cell>
          <cell r="CN1006">
            <v>0</v>
          </cell>
          <cell r="CO1006">
            <v>0</v>
          </cell>
          <cell r="CP1006">
            <v>0</v>
          </cell>
          <cell r="CQ1006">
            <v>0</v>
          </cell>
          <cell r="CR1006">
            <v>0</v>
          </cell>
          <cell r="CS1006">
            <v>0</v>
          </cell>
          <cell r="CT1006">
            <v>0</v>
          </cell>
          <cell r="CU1006">
            <v>0</v>
          </cell>
          <cell r="CV1006">
            <v>0</v>
          </cell>
          <cell r="CW1006">
            <v>0</v>
          </cell>
          <cell r="CX1006">
            <v>0</v>
          </cell>
          <cell r="CY1006">
            <v>0</v>
          </cell>
          <cell r="CZ1006">
            <v>0</v>
          </cell>
          <cell r="DA1006">
            <v>0</v>
          </cell>
          <cell r="DB1006">
            <v>0</v>
          </cell>
          <cell r="DC1006">
            <v>0</v>
          </cell>
          <cell r="DD1006">
            <v>0</v>
          </cell>
          <cell r="DE1006">
            <v>0</v>
          </cell>
          <cell r="DF1006">
            <v>0</v>
          </cell>
          <cell r="DG1006">
            <v>0</v>
          </cell>
          <cell r="DH1006">
            <v>0</v>
          </cell>
          <cell r="DI1006">
            <v>0</v>
          </cell>
          <cell r="DJ1006">
            <v>0</v>
          </cell>
          <cell r="DK1006">
            <v>0</v>
          </cell>
          <cell r="DL1006">
            <v>0</v>
          </cell>
          <cell r="DM1006">
            <v>0</v>
          </cell>
          <cell r="DN1006">
            <v>0</v>
          </cell>
          <cell r="DO1006">
            <v>0</v>
          </cell>
          <cell r="DP1006">
            <v>0</v>
          </cell>
          <cell r="DQ1006">
            <v>0</v>
          </cell>
          <cell r="DR1006">
            <v>0</v>
          </cell>
          <cell r="DS1006">
            <v>0</v>
          </cell>
          <cell r="DT1006">
            <v>0</v>
          </cell>
          <cell r="DU1006">
            <v>0</v>
          </cell>
          <cell r="DV1006">
            <v>0</v>
          </cell>
          <cell r="DW1006">
            <v>0</v>
          </cell>
          <cell r="DX1006">
            <v>0</v>
          </cell>
          <cell r="DY1006">
            <v>0</v>
          </cell>
          <cell r="DZ1006">
            <v>0</v>
          </cell>
          <cell r="EA1006">
            <v>0</v>
          </cell>
        </row>
        <row r="1007">
          <cell r="E1007">
            <v>0</v>
          </cell>
          <cell r="F1007">
            <v>0</v>
          </cell>
          <cell r="G1007">
            <v>0</v>
          </cell>
          <cell r="H1007">
            <v>0</v>
          </cell>
          <cell r="I1007">
            <v>0</v>
          </cell>
          <cell r="J1007">
            <v>0</v>
          </cell>
          <cell r="K1007">
            <v>0</v>
          </cell>
          <cell r="L1007">
            <v>0</v>
          </cell>
          <cell r="M1007">
            <v>0</v>
          </cell>
          <cell r="N1007">
            <v>0</v>
          </cell>
          <cell r="O1007">
            <v>0</v>
          </cell>
          <cell r="P1007">
            <v>0</v>
          </cell>
          <cell r="Q1007">
            <v>-209.41617585138897</v>
          </cell>
          <cell r="R1007">
            <v>-420.92651346129185</v>
          </cell>
          <cell r="S1007">
            <v>-634.54671904289739</v>
          </cell>
          <cell r="T1007">
            <v>-850.29260351748235</v>
          </cell>
          <cell r="U1007">
            <v>-1068.1800831688372</v>
          </cell>
          <cell r="V1007">
            <v>-1288.2251803016175</v>
          </cell>
          <cell r="W1007">
            <v>-1510.4440239036464</v>
          </cell>
          <cell r="X1007">
            <v>-1734.8528503121879</v>
          </cell>
          <cell r="Y1007">
            <v>-1961.4680038842173</v>
          </cell>
          <cell r="Z1007">
            <v>-2190.3059376707088</v>
          </cell>
          <cell r="AA1007">
            <v>-2421.3832140949689</v>
          </cell>
          <cell r="AB1007">
            <v>-2654.7165056350291</v>
          </cell>
          <cell r="AC1007">
            <v>-2890.3225955101375</v>
          </cell>
          <cell r="AD1007">
            <v>-3128.2183783713563</v>
          </cell>
          <cell r="AE1007">
            <v>-3368.4208609962993</v>
          </cell>
          <cell r="AF1007">
            <v>-3610.9471629880327</v>
          </cell>
          <cell r="AG1007">
            <v>0</v>
          </cell>
          <cell r="AH1007">
            <v>0</v>
          </cell>
          <cell r="AI1007">
            <v>0</v>
          </cell>
          <cell r="AJ1007">
            <v>0</v>
          </cell>
          <cell r="AK1007">
            <v>0</v>
          </cell>
          <cell r="AL1007">
            <v>0</v>
          </cell>
          <cell r="AM1007">
            <v>0</v>
          </cell>
          <cell r="AN1007">
            <v>0</v>
          </cell>
          <cell r="AO1007">
            <v>0</v>
          </cell>
          <cell r="AP1007">
            <v>0</v>
          </cell>
          <cell r="AQ1007">
            <v>0</v>
          </cell>
          <cell r="AR1007">
            <v>0</v>
          </cell>
          <cell r="AS1007">
            <v>0</v>
          </cell>
          <cell r="AT1007">
            <v>0</v>
          </cell>
          <cell r="AU1007">
            <v>0</v>
          </cell>
          <cell r="AV1007">
            <v>0</v>
          </cell>
          <cell r="AW1007">
            <v>0</v>
          </cell>
          <cell r="AX1007">
            <v>0</v>
          </cell>
          <cell r="AY1007">
            <v>0</v>
          </cell>
          <cell r="AZ1007">
            <v>0</v>
          </cell>
          <cell r="BA1007">
            <v>0</v>
          </cell>
          <cell r="BB1007">
            <v>0</v>
          </cell>
          <cell r="BC1007">
            <v>0</v>
          </cell>
          <cell r="BD1007">
            <v>0</v>
          </cell>
          <cell r="BE1007">
            <v>0</v>
          </cell>
          <cell r="BF1007">
            <v>0</v>
          </cell>
          <cell r="BG1007">
            <v>0</v>
          </cell>
          <cell r="BH1007">
            <v>0</v>
          </cell>
          <cell r="BI1007">
            <v>0</v>
          </cell>
          <cell r="BJ1007">
            <v>0</v>
          </cell>
          <cell r="BK1007">
            <v>0</v>
          </cell>
          <cell r="BL1007">
            <v>0</v>
          </cell>
          <cell r="BM1007">
            <v>0</v>
          </cell>
          <cell r="BN1007">
            <v>0</v>
          </cell>
          <cell r="BO1007">
            <v>0</v>
          </cell>
          <cell r="BP1007">
            <v>0</v>
          </cell>
          <cell r="BQ1007">
            <v>0</v>
          </cell>
          <cell r="BR1007">
            <v>0</v>
          </cell>
          <cell r="BS1007">
            <v>0</v>
          </cell>
          <cell r="BT1007">
            <v>0</v>
          </cell>
          <cell r="BU1007">
            <v>0</v>
          </cell>
          <cell r="BV1007">
            <v>0</v>
          </cell>
          <cell r="BW1007">
            <v>0</v>
          </cell>
          <cell r="BX1007">
            <v>0</v>
          </cell>
          <cell r="BY1007">
            <v>0</v>
          </cell>
          <cell r="BZ1007">
            <v>0</v>
          </cell>
          <cell r="CA1007">
            <v>0</v>
          </cell>
          <cell r="CB1007">
            <v>0</v>
          </cell>
          <cell r="CC1007">
            <v>0</v>
          </cell>
          <cell r="CD1007">
            <v>0</v>
          </cell>
          <cell r="CE1007">
            <v>0</v>
          </cell>
          <cell r="CF1007">
            <v>0</v>
          </cell>
          <cell r="CG1007">
            <v>0</v>
          </cell>
          <cell r="CH1007">
            <v>0</v>
          </cell>
          <cell r="CI1007">
            <v>0</v>
          </cell>
          <cell r="CJ1007">
            <v>0</v>
          </cell>
          <cell r="CK1007">
            <v>0</v>
          </cell>
          <cell r="CL1007">
            <v>0</v>
          </cell>
          <cell r="CM1007">
            <v>0</v>
          </cell>
          <cell r="CN1007">
            <v>0</v>
          </cell>
          <cell r="CO1007">
            <v>0</v>
          </cell>
          <cell r="CP1007">
            <v>0</v>
          </cell>
          <cell r="CQ1007">
            <v>0</v>
          </cell>
          <cell r="CR1007">
            <v>0</v>
          </cell>
          <cell r="CS1007">
            <v>0</v>
          </cell>
          <cell r="CT1007">
            <v>0</v>
          </cell>
          <cell r="CU1007">
            <v>0</v>
          </cell>
          <cell r="CV1007">
            <v>0</v>
          </cell>
          <cell r="CW1007">
            <v>0</v>
          </cell>
          <cell r="CX1007">
            <v>0</v>
          </cell>
          <cell r="CY1007">
            <v>0</v>
          </cell>
          <cell r="CZ1007">
            <v>0</v>
          </cell>
          <cell r="DA1007">
            <v>0</v>
          </cell>
          <cell r="DB1007">
            <v>0</v>
          </cell>
          <cell r="DC1007">
            <v>0</v>
          </cell>
          <cell r="DD1007">
            <v>0</v>
          </cell>
          <cell r="DE1007">
            <v>0</v>
          </cell>
          <cell r="DF1007">
            <v>0</v>
          </cell>
          <cell r="DG1007">
            <v>0</v>
          </cell>
          <cell r="DH1007">
            <v>0</v>
          </cell>
          <cell r="DI1007">
            <v>0</v>
          </cell>
          <cell r="DJ1007">
            <v>0</v>
          </cell>
          <cell r="DK1007">
            <v>0</v>
          </cell>
          <cell r="DL1007">
            <v>0</v>
          </cell>
          <cell r="DM1007">
            <v>0</v>
          </cell>
          <cell r="DN1007">
            <v>0</v>
          </cell>
          <cell r="DO1007">
            <v>0</v>
          </cell>
          <cell r="DP1007">
            <v>0</v>
          </cell>
          <cell r="DQ1007">
            <v>0</v>
          </cell>
          <cell r="DR1007">
            <v>0</v>
          </cell>
          <cell r="DS1007">
            <v>0</v>
          </cell>
          <cell r="DT1007">
            <v>0</v>
          </cell>
          <cell r="DU1007">
            <v>0</v>
          </cell>
          <cell r="DV1007">
            <v>0</v>
          </cell>
          <cell r="DW1007">
            <v>0</v>
          </cell>
          <cell r="DX1007">
            <v>0</v>
          </cell>
          <cell r="DY1007">
            <v>0</v>
          </cell>
          <cell r="DZ1007">
            <v>0</v>
          </cell>
          <cell r="EA1007">
            <v>0</v>
          </cell>
        </row>
        <row r="1008">
          <cell r="E1008"/>
          <cell r="F1008"/>
          <cell r="G1008"/>
          <cell r="H1008"/>
          <cell r="I1008"/>
          <cell r="J1008"/>
          <cell r="K1008"/>
          <cell r="L1008"/>
          <cell r="M1008"/>
          <cell r="N1008"/>
          <cell r="O1008"/>
          <cell r="P1008"/>
          <cell r="Q1008"/>
          <cell r="R1008"/>
          <cell r="S1008"/>
          <cell r="T1008"/>
          <cell r="U1008"/>
          <cell r="V1008"/>
          <cell r="W1008"/>
          <cell r="X1008"/>
          <cell r="Y1008"/>
          <cell r="Z1008"/>
          <cell r="AA1008"/>
          <cell r="AB1008"/>
          <cell r="AC1008"/>
          <cell r="AD1008"/>
          <cell r="AE1008"/>
          <cell r="AF1008"/>
          <cell r="AG1008"/>
          <cell r="AH1008"/>
          <cell r="AI1008"/>
          <cell r="AJ1008"/>
          <cell r="AK1008"/>
          <cell r="AL1008"/>
          <cell r="AM1008"/>
          <cell r="AN1008"/>
          <cell r="AO1008"/>
          <cell r="AP1008"/>
          <cell r="AQ1008"/>
          <cell r="AR1008"/>
          <cell r="AS1008"/>
          <cell r="AT1008"/>
          <cell r="AU1008"/>
          <cell r="AV1008"/>
          <cell r="AW1008"/>
          <cell r="AX1008"/>
          <cell r="AY1008"/>
          <cell r="AZ1008"/>
          <cell r="BA1008"/>
          <cell r="BB1008"/>
          <cell r="BC1008"/>
          <cell r="BD1008"/>
          <cell r="BE1008"/>
          <cell r="BF1008"/>
          <cell r="BG1008"/>
          <cell r="BH1008"/>
          <cell r="BI1008"/>
          <cell r="BJ1008"/>
          <cell r="BK1008"/>
          <cell r="BL1008"/>
          <cell r="BM1008"/>
          <cell r="BN1008"/>
          <cell r="BO1008"/>
          <cell r="BP1008"/>
          <cell r="BQ1008"/>
          <cell r="BR1008"/>
          <cell r="BS1008"/>
          <cell r="BT1008"/>
          <cell r="BU1008"/>
          <cell r="BV1008"/>
          <cell r="BW1008"/>
          <cell r="BX1008"/>
          <cell r="BY1008"/>
          <cell r="BZ1008"/>
          <cell r="CA1008"/>
          <cell r="CB1008"/>
          <cell r="CC1008"/>
          <cell r="CD1008"/>
          <cell r="CE1008"/>
          <cell r="CF1008"/>
          <cell r="CG1008"/>
          <cell r="CH1008"/>
          <cell r="CI1008"/>
          <cell r="CJ1008"/>
          <cell r="CK1008"/>
          <cell r="CL1008"/>
          <cell r="CM1008"/>
          <cell r="CN1008"/>
          <cell r="CO1008"/>
          <cell r="CP1008"/>
          <cell r="CQ1008"/>
          <cell r="CR1008"/>
          <cell r="CS1008"/>
          <cell r="CT1008"/>
          <cell r="CU1008"/>
          <cell r="CV1008"/>
          <cell r="CW1008"/>
          <cell r="CX1008"/>
          <cell r="CY1008"/>
          <cell r="CZ1008"/>
          <cell r="DA1008"/>
          <cell r="DB1008"/>
          <cell r="DC1008"/>
          <cell r="DD1008"/>
          <cell r="DE1008"/>
          <cell r="DF1008"/>
          <cell r="DG1008"/>
          <cell r="DH1008"/>
          <cell r="DI1008"/>
          <cell r="DJ1008"/>
          <cell r="DK1008"/>
          <cell r="DL1008"/>
          <cell r="DM1008"/>
          <cell r="DN1008"/>
          <cell r="DO1008"/>
          <cell r="DP1008"/>
          <cell r="DQ1008"/>
          <cell r="DR1008"/>
          <cell r="DS1008"/>
          <cell r="DT1008"/>
          <cell r="DU1008"/>
          <cell r="DV1008"/>
          <cell r="DW1008"/>
          <cell r="DX1008"/>
          <cell r="DY1008"/>
          <cell r="DZ1008"/>
          <cell r="EA1008"/>
        </row>
        <row r="1009">
          <cell r="E1009">
            <v>0</v>
          </cell>
          <cell r="F1009">
            <v>0</v>
          </cell>
          <cell r="G1009">
            <v>0</v>
          </cell>
          <cell r="H1009">
            <v>0</v>
          </cell>
          <cell r="I1009">
            <v>0</v>
          </cell>
          <cell r="J1009">
            <v>0</v>
          </cell>
          <cell r="K1009">
            <v>0</v>
          </cell>
          <cell r="L1009">
            <v>0</v>
          </cell>
          <cell r="M1009">
            <v>0</v>
          </cell>
          <cell r="N1009">
            <v>0</v>
          </cell>
          <cell r="O1009">
            <v>0</v>
          </cell>
          <cell r="P1009">
            <v>0</v>
          </cell>
          <cell r="Q1009">
            <v>0</v>
          </cell>
          <cell r="R1009">
            <v>0</v>
          </cell>
          <cell r="S1009">
            <v>0</v>
          </cell>
          <cell r="T1009">
            <v>0</v>
          </cell>
          <cell r="U1009">
            <v>0</v>
          </cell>
          <cell r="V1009">
            <v>0</v>
          </cell>
          <cell r="W1009">
            <v>0</v>
          </cell>
          <cell r="X1009">
            <v>0</v>
          </cell>
          <cell r="Y1009">
            <v>0</v>
          </cell>
          <cell r="Z1009">
            <v>0</v>
          </cell>
          <cell r="AA1009">
            <v>0</v>
          </cell>
          <cell r="AB1009">
            <v>0</v>
          </cell>
          <cell r="AC1009">
            <v>0</v>
          </cell>
          <cell r="AD1009">
            <v>0</v>
          </cell>
          <cell r="AE1009">
            <v>0</v>
          </cell>
          <cell r="AF1009">
            <v>0</v>
          </cell>
          <cell r="AG1009">
            <v>0</v>
          </cell>
          <cell r="AH1009">
            <v>0</v>
          </cell>
          <cell r="AI1009">
            <v>0</v>
          </cell>
          <cell r="AJ1009">
            <v>0</v>
          </cell>
          <cell r="AK1009">
            <v>0</v>
          </cell>
          <cell r="AL1009">
            <v>0</v>
          </cell>
          <cell r="AM1009">
            <v>0</v>
          </cell>
          <cell r="AN1009">
            <v>0</v>
          </cell>
          <cell r="AO1009">
            <v>0</v>
          </cell>
          <cell r="AP1009">
            <v>0</v>
          </cell>
          <cell r="AQ1009">
            <v>0</v>
          </cell>
          <cell r="AR1009">
            <v>0</v>
          </cell>
          <cell r="AS1009">
            <v>0</v>
          </cell>
          <cell r="AT1009">
            <v>0</v>
          </cell>
          <cell r="AU1009">
            <v>0</v>
          </cell>
          <cell r="AV1009">
            <v>0</v>
          </cell>
          <cell r="AW1009">
            <v>0</v>
          </cell>
          <cell r="AX1009">
            <v>0</v>
          </cell>
          <cell r="AY1009">
            <v>0</v>
          </cell>
          <cell r="AZ1009">
            <v>0</v>
          </cell>
          <cell r="BA1009">
            <v>0</v>
          </cell>
          <cell r="BB1009">
            <v>0</v>
          </cell>
          <cell r="BC1009">
            <v>0</v>
          </cell>
          <cell r="BD1009">
            <v>0</v>
          </cell>
          <cell r="BE1009">
            <v>0</v>
          </cell>
          <cell r="BF1009">
            <v>0</v>
          </cell>
          <cell r="BG1009">
            <v>0</v>
          </cell>
          <cell r="BH1009">
            <v>0</v>
          </cell>
          <cell r="BI1009">
            <v>0</v>
          </cell>
          <cell r="BJ1009">
            <v>0</v>
          </cell>
          <cell r="BK1009">
            <v>0</v>
          </cell>
          <cell r="BL1009">
            <v>0</v>
          </cell>
          <cell r="BM1009">
            <v>0</v>
          </cell>
          <cell r="BN1009">
            <v>0</v>
          </cell>
          <cell r="BO1009">
            <v>0</v>
          </cell>
          <cell r="BP1009">
            <v>0</v>
          </cell>
          <cell r="BQ1009">
            <v>0</v>
          </cell>
          <cell r="BR1009">
            <v>0</v>
          </cell>
          <cell r="BS1009">
            <v>0</v>
          </cell>
          <cell r="BT1009">
            <v>0</v>
          </cell>
          <cell r="BU1009">
            <v>0</v>
          </cell>
          <cell r="BV1009">
            <v>0</v>
          </cell>
          <cell r="BW1009">
            <v>0</v>
          </cell>
          <cell r="BX1009">
            <v>0</v>
          </cell>
          <cell r="BY1009">
            <v>0</v>
          </cell>
          <cell r="BZ1009">
            <v>0</v>
          </cell>
          <cell r="CA1009">
            <v>0</v>
          </cell>
          <cell r="CB1009">
            <v>0</v>
          </cell>
          <cell r="CC1009">
            <v>0</v>
          </cell>
          <cell r="CD1009">
            <v>0</v>
          </cell>
          <cell r="CE1009">
            <v>0</v>
          </cell>
          <cell r="CF1009">
            <v>0</v>
          </cell>
          <cell r="CG1009">
            <v>0</v>
          </cell>
          <cell r="CH1009">
            <v>0</v>
          </cell>
          <cell r="CI1009">
            <v>0</v>
          </cell>
          <cell r="CJ1009">
            <v>0</v>
          </cell>
          <cell r="CK1009">
            <v>0</v>
          </cell>
          <cell r="CL1009">
            <v>0</v>
          </cell>
          <cell r="CM1009">
            <v>0</v>
          </cell>
          <cell r="CN1009">
            <v>0</v>
          </cell>
          <cell r="CO1009">
            <v>0</v>
          </cell>
          <cell r="CP1009">
            <v>0</v>
          </cell>
          <cell r="CQ1009">
            <v>0</v>
          </cell>
          <cell r="CR1009">
            <v>0</v>
          </cell>
          <cell r="CS1009">
            <v>0</v>
          </cell>
          <cell r="CT1009">
            <v>0</v>
          </cell>
          <cell r="CU1009">
            <v>0</v>
          </cell>
          <cell r="CV1009">
            <v>0</v>
          </cell>
          <cell r="CW1009">
            <v>0</v>
          </cell>
          <cell r="CX1009">
            <v>0</v>
          </cell>
          <cell r="CY1009">
            <v>0</v>
          </cell>
          <cell r="CZ1009">
            <v>0</v>
          </cell>
          <cell r="DA1009">
            <v>0</v>
          </cell>
          <cell r="DB1009">
            <v>0</v>
          </cell>
          <cell r="DC1009">
            <v>0</v>
          </cell>
          <cell r="DD1009">
            <v>0</v>
          </cell>
          <cell r="DE1009">
            <v>0</v>
          </cell>
          <cell r="DF1009">
            <v>0</v>
          </cell>
          <cell r="DG1009">
            <v>0</v>
          </cell>
          <cell r="DH1009">
            <v>0</v>
          </cell>
          <cell r="DI1009">
            <v>0</v>
          </cell>
          <cell r="DJ1009">
            <v>0</v>
          </cell>
          <cell r="DK1009">
            <v>0</v>
          </cell>
          <cell r="DL1009">
            <v>0</v>
          </cell>
          <cell r="DM1009">
            <v>0</v>
          </cell>
          <cell r="DN1009">
            <v>0</v>
          </cell>
          <cell r="DO1009">
            <v>0</v>
          </cell>
          <cell r="DP1009">
            <v>0</v>
          </cell>
          <cell r="DQ1009">
            <v>0</v>
          </cell>
          <cell r="DR1009">
            <v>0</v>
          </cell>
          <cell r="DS1009">
            <v>0</v>
          </cell>
          <cell r="DT1009">
            <v>0</v>
          </cell>
          <cell r="DU1009">
            <v>0</v>
          </cell>
          <cell r="DV1009">
            <v>0</v>
          </cell>
          <cell r="DW1009">
            <v>0</v>
          </cell>
          <cell r="DX1009">
            <v>0</v>
          </cell>
          <cell r="DY1009">
            <v>0</v>
          </cell>
          <cell r="DZ1009">
            <v>0</v>
          </cell>
          <cell r="EA1009">
            <v>0</v>
          </cell>
        </row>
        <row r="1010">
          <cell r="E1010">
            <v>0</v>
          </cell>
          <cell r="F1010">
            <v>0</v>
          </cell>
          <cell r="G1010">
            <v>0</v>
          </cell>
          <cell r="H1010">
            <v>0</v>
          </cell>
          <cell r="I1010">
            <v>0</v>
          </cell>
          <cell r="J1010">
            <v>0</v>
          </cell>
          <cell r="K1010">
            <v>0</v>
          </cell>
          <cell r="L1010">
            <v>0</v>
          </cell>
          <cell r="M1010">
            <v>0</v>
          </cell>
          <cell r="N1010">
            <v>0</v>
          </cell>
          <cell r="O1010">
            <v>-44.823048568129764</v>
          </cell>
          <cell r="P1010">
            <v>-44.823048568129764</v>
          </cell>
          <cell r="Q1010">
            <v>-44.823048568129764</v>
          </cell>
          <cell r="R1010">
            <v>-44.823048568129764</v>
          </cell>
          <cell r="S1010">
            <v>-44.823048568129764</v>
          </cell>
          <cell r="T1010">
            <v>-44.823048568129764</v>
          </cell>
          <cell r="U1010">
            <v>-44.823048568129764</v>
          </cell>
          <cell r="V1010">
            <v>-44.823048568129764</v>
          </cell>
          <cell r="W1010">
            <v>-44.823048568129764</v>
          </cell>
          <cell r="X1010">
            <v>-44.823048568129764</v>
          </cell>
          <cell r="Y1010">
            <v>-44.823048568129764</v>
          </cell>
          <cell r="Z1010">
            <v>-44.823048568129764</v>
          </cell>
          <cell r="AA1010">
            <v>-44.823048568129764</v>
          </cell>
          <cell r="AB1010">
            <v>-44.823048568129764</v>
          </cell>
          <cell r="AC1010">
            <v>-44.823048568129764</v>
          </cell>
          <cell r="AD1010">
            <v>-44.823048568129764</v>
          </cell>
          <cell r="AE1010">
            <v>-44.823048568129764</v>
          </cell>
          <cell r="AF1010">
            <v>-44.823048568129764</v>
          </cell>
          <cell r="AG1010">
            <v>0</v>
          </cell>
          <cell r="AH1010">
            <v>0</v>
          </cell>
          <cell r="AI1010">
            <v>0</v>
          </cell>
          <cell r="AJ1010">
            <v>0</v>
          </cell>
          <cell r="AK1010">
            <v>0</v>
          </cell>
          <cell r="AL1010">
            <v>0</v>
          </cell>
          <cell r="AM1010">
            <v>0</v>
          </cell>
          <cell r="AN1010">
            <v>0</v>
          </cell>
          <cell r="AO1010">
            <v>0</v>
          </cell>
          <cell r="AP1010">
            <v>0</v>
          </cell>
          <cell r="AQ1010">
            <v>0</v>
          </cell>
          <cell r="AR1010">
            <v>0</v>
          </cell>
          <cell r="AS1010">
            <v>0</v>
          </cell>
          <cell r="AT1010">
            <v>0</v>
          </cell>
          <cell r="AU1010">
            <v>0</v>
          </cell>
          <cell r="AV1010">
            <v>0</v>
          </cell>
          <cell r="AW1010">
            <v>0</v>
          </cell>
          <cell r="AX1010">
            <v>0</v>
          </cell>
          <cell r="AY1010">
            <v>0</v>
          </cell>
          <cell r="AZ1010">
            <v>0</v>
          </cell>
          <cell r="BA1010">
            <v>0</v>
          </cell>
          <cell r="BB1010">
            <v>0</v>
          </cell>
          <cell r="BC1010">
            <v>0</v>
          </cell>
          <cell r="BD1010">
            <v>0</v>
          </cell>
          <cell r="BE1010">
            <v>0</v>
          </cell>
          <cell r="BF1010">
            <v>0</v>
          </cell>
          <cell r="BG1010">
            <v>0</v>
          </cell>
          <cell r="BH1010">
            <v>0</v>
          </cell>
          <cell r="BI1010">
            <v>0</v>
          </cell>
          <cell r="BJ1010">
            <v>0</v>
          </cell>
          <cell r="BK1010">
            <v>0</v>
          </cell>
          <cell r="BL1010">
            <v>0</v>
          </cell>
          <cell r="BM1010">
            <v>0</v>
          </cell>
          <cell r="BN1010">
            <v>0</v>
          </cell>
          <cell r="BO1010">
            <v>0</v>
          </cell>
          <cell r="BP1010">
            <v>0</v>
          </cell>
          <cell r="BQ1010">
            <v>0</v>
          </cell>
          <cell r="BR1010">
            <v>0</v>
          </cell>
          <cell r="BS1010">
            <v>0</v>
          </cell>
          <cell r="BT1010">
            <v>0</v>
          </cell>
          <cell r="BU1010">
            <v>0</v>
          </cell>
          <cell r="BV1010">
            <v>0</v>
          </cell>
          <cell r="BW1010">
            <v>0</v>
          </cell>
          <cell r="BX1010">
            <v>0</v>
          </cell>
          <cell r="BY1010">
            <v>0</v>
          </cell>
          <cell r="BZ1010">
            <v>0</v>
          </cell>
          <cell r="CA1010">
            <v>0</v>
          </cell>
          <cell r="CB1010">
            <v>0</v>
          </cell>
          <cell r="CC1010">
            <v>0</v>
          </cell>
          <cell r="CD1010">
            <v>0</v>
          </cell>
          <cell r="CE1010">
            <v>0</v>
          </cell>
          <cell r="CF1010">
            <v>0</v>
          </cell>
          <cell r="CG1010">
            <v>0</v>
          </cell>
          <cell r="CH1010">
            <v>0</v>
          </cell>
          <cell r="CI1010">
            <v>0</v>
          </cell>
          <cell r="CJ1010">
            <v>0</v>
          </cell>
          <cell r="CK1010">
            <v>0</v>
          </cell>
          <cell r="CL1010">
            <v>0</v>
          </cell>
          <cell r="CM1010">
            <v>0</v>
          </cell>
          <cell r="CN1010">
            <v>0</v>
          </cell>
          <cell r="CO1010">
            <v>0</v>
          </cell>
          <cell r="CP1010">
            <v>0</v>
          </cell>
          <cell r="CQ1010">
            <v>0</v>
          </cell>
          <cell r="CR1010">
            <v>0</v>
          </cell>
          <cell r="CS1010">
            <v>0</v>
          </cell>
          <cell r="CT1010">
            <v>0</v>
          </cell>
          <cell r="CU1010">
            <v>0</v>
          </cell>
          <cell r="CV1010">
            <v>0</v>
          </cell>
          <cell r="CW1010">
            <v>0</v>
          </cell>
          <cell r="CX1010">
            <v>0</v>
          </cell>
          <cell r="CY1010">
            <v>0</v>
          </cell>
          <cell r="CZ1010">
            <v>0</v>
          </cell>
          <cell r="DA1010">
            <v>0</v>
          </cell>
          <cell r="DB1010">
            <v>0</v>
          </cell>
          <cell r="DC1010">
            <v>0</v>
          </cell>
          <cell r="DD1010">
            <v>0</v>
          </cell>
          <cell r="DE1010">
            <v>0</v>
          </cell>
          <cell r="DF1010">
            <v>0</v>
          </cell>
          <cell r="DG1010">
            <v>0</v>
          </cell>
          <cell r="DH1010">
            <v>0</v>
          </cell>
          <cell r="DI1010">
            <v>0</v>
          </cell>
          <cell r="DJ1010">
            <v>0</v>
          </cell>
          <cell r="DK1010">
            <v>0</v>
          </cell>
          <cell r="DL1010">
            <v>0</v>
          </cell>
          <cell r="DM1010">
            <v>0</v>
          </cell>
          <cell r="DN1010">
            <v>0</v>
          </cell>
          <cell r="DO1010">
            <v>0</v>
          </cell>
          <cell r="DP1010">
            <v>0</v>
          </cell>
          <cell r="DQ1010">
            <v>0</v>
          </cell>
          <cell r="DR1010">
            <v>0</v>
          </cell>
          <cell r="DS1010">
            <v>0</v>
          </cell>
          <cell r="DT1010">
            <v>0</v>
          </cell>
          <cell r="DU1010">
            <v>0</v>
          </cell>
          <cell r="DV1010">
            <v>0</v>
          </cell>
          <cell r="DW1010">
            <v>0</v>
          </cell>
          <cell r="DX1010">
            <v>0</v>
          </cell>
          <cell r="DY1010">
            <v>0</v>
          </cell>
          <cell r="DZ1010">
            <v>0</v>
          </cell>
          <cell r="EA1010">
            <v>0</v>
          </cell>
        </row>
        <row r="1011">
          <cell r="E1011"/>
          <cell r="F1011">
            <v>0</v>
          </cell>
          <cell r="G1011">
            <v>0</v>
          </cell>
          <cell r="H1011">
            <v>0</v>
          </cell>
          <cell r="I1011">
            <v>0</v>
          </cell>
          <cell r="J1011">
            <v>0</v>
          </cell>
          <cell r="K1011">
            <v>0</v>
          </cell>
          <cell r="L1011">
            <v>0</v>
          </cell>
          <cell r="M1011">
            <v>0</v>
          </cell>
          <cell r="N1011">
            <v>0</v>
          </cell>
          <cell r="O1011">
            <v>0</v>
          </cell>
          <cell r="P1011">
            <v>0</v>
          </cell>
          <cell r="Q1011">
            <v>0</v>
          </cell>
          <cell r="R1011">
            <v>0</v>
          </cell>
          <cell r="S1011">
            <v>0</v>
          </cell>
          <cell r="T1011">
            <v>0</v>
          </cell>
          <cell r="U1011">
            <v>0</v>
          </cell>
          <cell r="V1011">
            <v>0</v>
          </cell>
          <cell r="W1011">
            <v>0</v>
          </cell>
          <cell r="X1011">
            <v>0</v>
          </cell>
          <cell r="Y1011">
            <v>0</v>
          </cell>
          <cell r="Z1011">
            <v>0</v>
          </cell>
          <cell r="AA1011">
            <v>0</v>
          </cell>
          <cell r="AB1011">
            <v>0</v>
          </cell>
          <cell r="AC1011">
            <v>0</v>
          </cell>
          <cell r="AD1011">
            <v>0</v>
          </cell>
          <cell r="AE1011">
            <v>0</v>
          </cell>
          <cell r="AF1011">
            <v>0</v>
          </cell>
          <cell r="AG1011">
            <v>0</v>
          </cell>
          <cell r="AH1011">
            <v>0</v>
          </cell>
          <cell r="AI1011">
            <v>0</v>
          </cell>
          <cell r="AJ1011">
            <v>0</v>
          </cell>
          <cell r="AK1011">
            <v>0</v>
          </cell>
          <cell r="AL1011">
            <v>0</v>
          </cell>
          <cell r="AM1011">
            <v>0</v>
          </cell>
          <cell r="AN1011">
            <v>0</v>
          </cell>
          <cell r="AO1011">
            <v>0</v>
          </cell>
          <cell r="AP1011">
            <v>0</v>
          </cell>
          <cell r="AQ1011">
            <v>0</v>
          </cell>
          <cell r="AR1011">
            <v>0</v>
          </cell>
          <cell r="AS1011">
            <v>0</v>
          </cell>
          <cell r="AT1011">
            <v>0</v>
          </cell>
          <cell r="AU1011">
            <v>0</v>
          </cell>
          <cell r="AV1011">
            <v>0</v>
          </cell>
          <cell r="AW1011">
            <v>0</v>
          </cell>
          <cell r="AX1011">
            <v>0</v>
          </cell>
          <cell r="AY1011">
            <v>0</v>
          </cell>
          <cell r="AZ1011">
            <v>0</v>
          </cell>
          <cell r="BA1011">
            <v>0</v>
          </cell>
          <cell r="BB1011">
            <v>0</v>
          </cell>
          <cell r="BC1011">
            <v>0</v>
          </cell>
          <cell r="BD1011">
            <v>0</v>
          </cell>
          <cell r="BE1011">
            <v>0</v>
          </cell>
          <cell r="BF1011">
            <v>0</v>
          </cell>
          <cell r="BG1011">
            <v>0</v>
          </cell>
          <cell r="BH1011">
            <v>0</v>
          </cell>
          <cell r="BI1011">
            <v>0</v>
          </cell>
          <cell r="BJ1011">
            <v>0</v>
          </cell>
          <cell r="BK1011">
            <v>0</v>
          </cell>
          <cell r="BL1011">
            <v>0</v>
          </cell>
          <cell r="BM1011">
            <v>0</v>
          </cell>
          <cell r="BN1011">
            <v>0</v>
          </cell>
          <cell r="BO1011">
            <v>0</v>
          </cell>
          <cell r="BP1011">
            <v>0</v>
          </cell>
          <cell r="BQ1011">
            <v>0</v>
          </cell>
          <cell r="BR1011">
            <v>0</v>
          </cell>
          <cell r="BS1011">
            <v>0</v>
          </cell>
          <cell r="BT1011">
            <v>0</v>
          </cell>
          <cell r="BU1011">
            <v>0</v>
          </cell>
          <cell r="BV1011">
            <v>0</v>
          </cell>
          <cell r="BW1011">
            <v>0</v>
          </cell>
          <cell r="BX1011">
            <v>0</v>
          </cell>
          <cell r="BY1011">
            <v>0</v>
          </cell>
          <cell r="BZ1011">
            <v>0</v>
          </cell>
          <cell r="CA1011">
            <v>0</v>
          </cell>
          <cell r="CB1011">
            <v>0</v>
          </cell>
          <cell r="CC1011">
            <v>0</v>
          </cell>
          <cell r="CD1011">
            <v>0</v>
          </cell>
          <cell r="CE1011">
            <v>0</v>
          </cell>
          <cell r="CF1011">
            <v>0</v>
          </cell>
          <cell r="CG1011">
            <v>0</v>
          </cell>
          <cell r="CH1011">
            <v>0</v>
          </cell>
          <cell r="CI1011">
            <v>0</v>
          </cell>
          <cell r="CJ1011">
            <v>0</v>
          </cell>
          <cell r="CK1011">
            <v>0</v>
          </cell>
          <cell r="CL1011">
            <v>0</v>
          </cell>
          <cell r="CM1011">
            <v>0</v>
          </cell>
          <cell r="CN1011">
            <v>0</v>
          </cell>
          <cell r="CO1011">
            <v>0</v>
          </cell>
          <cell r="CP1011">
            <v>0</v>
          </cell>
          <cell r="CQ1011">
            <v>0</v>
          </cell>
          <cell r="CR1011">
            <v>0</v>
          </cell>
          <cell r="CS1011">
            <v>0</v>
          </cell>
          <cell r="CT1011">
            <v>0</v>
          </cell>
          <cell r="CU1011">
            <v>0</v>
          </cell>
          <cell r="CV1011">
            <v>0</v>
          </cell>
          <cell r="CW1011">
            <v>0</v>
          </cell>
          <cell r="CX1011">
            <v>0</v>
          </cell>
          <cell r="CY1011">
            <v>0</v>
          </cell>
          <cell r="CZ1011">
            <v>0</v>
          </cell>
          <cell r="DA1011">
            <v>0</v>
          </cell>
          <cell r="DB1011">
            <v>0</v>
          </cell>
          <cell r="DC1011">
            <v>0</v>
          </cell>
          <cell r="DD1011">
            <v>0</v>
          </cell>
          <cell r="DE1011">
            <v>0</v>
          </cell>
          <cell r="DF1011">
            <v>0</v>
          </cell>
          <cell r="DG1011">
            <v>0</v>
          </cell>
          <cell r="DH1011">
            <v>0</v>
          </cell>
          <cell r="DI1011">
            <v>0</v>
          </cell>
          <cell r="DJ1011">
            <v>0</v>
          </cell>
          <cell r="DK1011">
            <v>0</v>
          </cell>
          <cell r="DL1011">
            <v>0</v>
          </cell>
          <cell r="DM1011">
            <v>0</v>
          </cell>
          <cell r="DN1011">
            <v>0</v>
          </cell>
          <cell r="DO1011">
            <v>0</v>
          </cell>
          <cell r="DP1011">
            <v>0</v>
          </cell>
          <cell r="DQ1011">
            <v>0</v>
          </cell>
          <cell r="DR1011">
            <v>0</v>
          </cell>
          <cell r="DS1011">
            <v>0</v>
          </cell>
          <cell r="DT1011">
            <v>0</v>
          </cell>
          <cell r="DU1011">
            <v>0</v>
          </cell>
          <cell r="DV1011">
            <v>0</v>
          </cell>
          <cell r="DW1011">
            <v>0</v>
          </cell>
          <cell r="DX1011">
            <v>0</v>
          </cell>
          <cell r="DY1011">
            <v>0</v>
          </cell>
          <cell r="DZ1011">
            <v>0</v>
          </cell>
          <cell r="EA1011"/>
        </row>
        <row r="1012">
          <cell r="E1012"/>
          <cell r="F1012">
            <v>0</v>
          </cell>
          <cell r="G1012">
            <v>0</v>
          </cell>
          <cell r="H1012">
            <v>0</v>
          </cell>
          <cell r="I1012">
            <v>0</v>
          </cell>
          <cell r="J1012">
            <v>0</v>
          </cell>
          <cell r="K1012">
            <v>0</v>
          </cell>
          <cell r="L1012">
            <v>0</v>
          </cell>
          <cell r="M1012">
            <v>0</v>
          </cell>
          <cell r="N1012">
            <v>0</v>
          </cell>
          <cell r="O1012">
            <v>0</v>
          </cell>
          <cell r="P1012">
            <v>0</v>
          </cell>
          <cell r="Q1012">
            <v>0</v>
          </cell>
          <cell r="R1012">
            <v>0</v>
          </cell>
          <cell r="S1012">
            <v>0</v>
          </cell>
          <cell r="T1012">
            <v>0</v>
          </cell>
          <cell r="U1012">
            <v>0</v>
          </cell>
          <cell r="V1012">
            <v>0</v>
          </cell>
          <cell r="W1012">
            <v>0</v>
          </cell>
          <cell r="X1012">
            <v>0</v>
          </cell>
          <cell r="Y1012">
            <v>0</v>
          </cell>
          <cell r="Z1012">
            <v>0</v>
          </cell>
          <cell r="AA1012">
            <v>0</v>
          </cell>
          <cell r="AB1012">
            <v>0</v>
          </cell>
          <cell r="AC1012">
            <v>0</v>
          </cell>
          <cell r="AD1012">
            <v>0</v>
          </cell>
          <cell r="AE1012">
            <v>0</v>
          </cell>
          <cell r="AF1012">
            <v>0</v>
          </cell>
          <cell r="AG1012">
            <v>0</v>
          </cell>
          <cell r="AH1012">
            <v>0</v>
          </cell>
          <cell r="AI1012">
            <v>0</v>
          </cell>
          <cell r="AJ1012">
            <v>0</v>
          </cell>
          <cell r="AK1012">
            <v>0</v>
          </cell>
          <cell r="AL1012">
            <v>0</v>
          </cell>
          <cell r="AM1012">
            <v>0</v>
          </cell>
          <cell r="AN1012">
            <v>0</v>
          </cell>
          <cell r="AO1012">
            <v>0</v>
          </cell>
          <cell r="AP1012">
            <v>0</v>
          </cell>
          <cell r="AQ1012">
            <v>0</v>
          </cell>
          <cell r="AR1012">
            <v>0</v>
          </cell>
          <cell r="AS1012">
            <v>0</v>
          </cell>
          <cell r="AT1012">
            <v>0</v>
          </cell>
          <cell r="AU1012">
            <v>0</v>
          </cell>
          <cell r="AV1012">
            <v>0</v>
          </cell>
          <cell r="AW1012">
            <v>0</v>
          </cell>
          <cell r="AX1012">
            <v>0</v>
          </cell>
          <cell r="AY1012">
            <v>0</v>
          </cell>
          <cell r="AZ1012">
            <v>0</v>
          </cell>
          <cell r="BA1012">
            <v>0</v>
          </cell>
          <cell r="BB1012">
            <v>0</v>
          </cell>
          <cell r="BC1012">
            <v>0</v>
          </cell>
          <cell r="BD1012">
            <v>0</v>
          </cell>
          <cell r="BE1012">
            <v>0</v>
          </cell>
          <cell r="BF1012">
            <v>0</v>
          </cell>
          <cell r="BG1012">
            <v>0</v>
          </cell>
          <cell r="BH1012">
            <v>0</v>
          </cell>
          <cell r="BI1012">
            <v>0</v>
          </cell>
          <cell r="BJ1012">
            <v>0</v>
          </cell>
          <cell r="BK1012">
            <v>0</v>
          </cell>
          <cell r="BL1012">
            <v>0</v>
          </cell>
          <cell r="BM1012">
            <v>0</v>
          </cell>
          <cell r="BN1012">
            <v>0</v>
          </cell>
          <cell r="BO1012">
            <v>0</v>
          </cell>
          <cell r="BP1012">
            <v>0</v>
          </cell>
          <cell r="BQ1012">
            <v>0</v>
          </cell>
          <cell r="BR1012">
            <v>0</v>
          </cell>
          <cell r="BS1012">
            <v>0</v>
          </cell>
          <cell r="BT1012">
            <v>0</v>
          </cell>
          <cell r="BU1012">
            <v>0</v>
          </cell>
          <cell r="BV1012">
            <v>0</v>
          </cell>
          <cell r="BW1012">
            <v>0</v>
          </cell>
          <cell r="BX1012">
            <v>0</v>
          </cell>
          <cell r="BY1012">
            <v>0</v>
          </cell>
          <cell r="BZ1012">
            <v>0</v>
          </cell>
          <cell r="CA1012">
            <v>0</v>
          </cell>
          <cell r="CB1012">
            <v>0</v>
          </cell>
          <cell r="CC1012">
            <v>0</v>
          </cell>
          <cell r="CD1012">
            <v>0</v>
          </cell>
          <cell r="CE1012">
            <v>0</v>
          </cell>
          <cell r="CF1012">
            <v>0</v>
          </cell>
          <cell r="CG1012">
            <v>0</v>
          </cell>
          <cell r="CH1012">
            <v>0</v>
          </cell>
          <cell r="CI1012">
            <v>0</v>
          </cell>
          <cell r="CJ1012">
            <v>0</v>
          </cell>
          <cell r="CK1012">
            <v>0</v>
          </cell>
          <cell r="CL1012">
            <v>0</v>
          </cell>
          <cell r="CM1012">
            <v>0</v>
          </cell>
          <cell r="CN1012">
            <v>0</v>
          </cell>
          <cell r="CO1012">
            <v>0</v>
          </cell>
          <cell r="CP1012">
            <v>0</v>
          </cell>
          <cell r="CQ1012">
            <v>0</v>
          </cell>
          <cell r="CR1012">
            <v>0</v>
          </cell>
          <cell r="CS1012">
            <v>0</v>
          </cell>
          <cell r="CT1012">
            <v>0</v>
          </cell>
          <cell r="CU1012">
            <v>0</v>
          </cell>
          <cell r="CV1012">
            <v>0</v>
          </cell>
          <cell r="CW1012">
            <v>0</v>
          </cell>
          <cell r="CX1012">
            <v>0</v>
          </cell>
          <cell r="CY1012">
            <v>0</v>
          </cell>
          <cell r="CZ1012">
            <v>0</v>
          </cell>
          <cell r="DA1012">
            <v>0</v>
          </cell>
          <cell r="DB1012">
            <v>0</v>
          </cell>
          <cell r="DC1012">
            <v>0</v>
          </cell>
          <cell r="DD1012">
            <v>0</v>
          </cell>
          <cell r="DE1012">
            <v>0</v>
          </cell>
          <cell r="DF1012">
            <v>0</v>
          </cell>
          <cell r="DG1012">
            <v>0</v>
          </cell>
          <cell r="DH1012">
            <v>0</v>
          </cell>
          <cell r="DI1012">
            <v>0</v>
          </cell>
          <cell r="DJ1012">
            <v>0</v>
          </cell>
          <cell r="DK1012">
            <v>0</v>
          </cell>
          <cell r="DL1012">
            <v>0</v>
          </cell>
          <cell r="DM1012">
            <v>0</v>
          </cell>
          <cell r="DN1012">
            <v>0</v>
          </cell>
          <cell r="DO1012">
            <v>0</v>
          </cell>
          <cell r="DP1012">
            <v>0</v>
          </cell>
          <cell r="DQ1012">
            <v>0</v>
          </cell>
          <cell r="DR1012">
            <v>0</v>
          </cell>
          <cell r="DS1012">
            <v>0</v>
          </cell>
          <cell r="DT1012">
            <v>0</v>
          </cell>
          <cell r="DU1012">
            <v>0</v>
          </cell>
          <cell r="DV1012">
            <v>0</v>
          </cell>
          <cell r="DW1012">
            <v>0</v>
          </cell>
          <cell r="DX1012">
            <v>0</v>
          </cell>
          <cell r="DY1012">
            <v>0</v>
          </cell>
          <cell r="DZ1012">
            <v>0</v>
          </cell>
          <cell r="EA1012"/>
        </row>
        <row r="1013">
          <cell r="E1013">
            <v>0</v>
          </cell>
          <cell r="F1013">
            <v>0</v>
          </cell>
          <cell r="G1013">
            <v>0</v>
          </cell>
          <cell r="H1013">
            <v>0</v>
          </cell>
          <cell r="I1013">
            <v>0</v>
          </cell>
          <cell r="J1013">
            <v>0</v>
          </cell>
          <cell r="K1013">
            <v>0</v>
          </cell>
          <cell r="L1013">
            <v>0</v>
          </cell>
          <cell r="M1013">
            <v>0</v>
          </cell>
          <cell r="N1013">
            <v>0</v>
          </cell>
          <cell r="O1013">
            <v>0</v>
          </cell>
          <cell r="P1013">
            <v>0</v>
          </cell>
          <cell r="Q1013">
            <v>0</v>
          </cell>
          <cell r="R1013">
            <v>0</v>
          </cell>
          <cell r="S1013">
            <v>0</v>
          </cell>
          <cell r="T1013">
            <v>0</v>
          </cell>
          <cell r="U1013">
            <v>0</v>
          </cell>
          <cell r="V1013">
            <v>0</v>
          </cell>
          <cell r="W1013">
            <v>0</v>
          </cell>
          <cell r="X1013">
            <v>0</v>
          </cell>
          <cell r="Y1013">
            <v>0</v>
          </cell>
          <cell r="Z1013">
            <v>0</v>
          </cell>
          <cell r="AA1013">
            <v>0</v>
          </cell>
          <cell r="AB1013">
            <v>0</v>
          </cell>
          <cell r="AC1013">
            <v>0</v>
          </cell>
          <cell r="AD1013">
            <v>0</v>
          </cell>
          <cell r="AE1013">
            <v>0</v>
          </cell>
          <cell r="AF1013">
            <v>0</v>
          </cell>
          <cell r="AG1013">
            <v>0</v>
          </cell>
          <cell r="AH1013">
            <v>0</v>
          </cell>
          <cell r="AI1013">
            <v>0</v>
          </cell>
          <cell r="AJ1013">
            <v>0</v>
          </cell>
          <cell r="AK1013">
            <v>0</v>
          </cell>
          <cell r="AL1013">
            <v>0</v>
          </cell>
          <cell r="AM1013">
            <v>0</v>
          </cell>
          <cell r="AN1013">
            <v>0</v>
          </cell>
          <cell r="AO1013">
            <v>0</v>
          </cell>
          <cell r="AP1013">
            <v>0</v>
          </cell>
          <cell r="AQ1013">
            <v>0</v>
          </cell>
          <cell r="AR1013">
            <v>0</v>
          </cell>
          <cell r="AS1013">
            <v>0</v>
          </cell>
          <cell r="AT1013">
            <v>0</v>
          </cell>
          <cell r="AU1013">
            <v>0</v>
          </cell>
          <cell r="AV1013">
            <v>0</v>
          </cell>
          <cell r="AW1013">
            <v>0</v>
          </cell>
          <cell r="AX1013">
            <v>0</v>
          </cell>
          <cell r="AY1013">
            <v>0</v>
          </cell>
          <cell r="AZ1013">
            <v>0</v>
          </cell>
          <cell r="BA1013">
            <v>0</v>
          </cell>
          <cell r="BB1013">
            <v>0</v>
          </cell>
          <cell r="BC1013">
            <v>0</v>
          </cell>
          <cell r="BD1013">
            <v>0</v>
          </cell>
          <cell r="BE1013">
            <v>0</v>
          </cell>
          <cell r="BF1013">
            <v>0</v>
          </cell>
          <cell r="BG1013">
            <v>0</v>
          </cell>
          <cell r="BH1013">
            <v>0</v>
          </cell>
          <cell r="BI1013">
            <v>0</v>
          </cell>
          <cell r="BJ1013">
            <v>0</v>
          </cell>
          <cell r="BK1013">
            <v>0</v>
          </cell>
          <cell r="BL1013">
            <v>0</v>
          </cell>
          <cell r="BM1013">
            <v>0</v>
          </cell>
          <cell r="BN1013">
            <v>0</v>
          </cell>
          <cell r="BO1013">
            <v>0</v>
          </cell>
          <cell r="BP1013">
            <v>0</v>
          </cell>
          <cell r="BQ1013">
            <v>0</v>
          </cell>
          <cell r="BR1013">
            <v>0</v>
          </cell>
          <cell r="BS1013">
            <v>0</v>
          </cell>
          <cell r="BT1013">
            <v>0</v>
          </cell>
          <cell r="BU1013">
            <v>0</v>
          </cell>
          <cell r="BV1013">
            <v>0</v>
          </cell>
          <cell r="BW1013">
            <v>0</v>
          </cell>
          <cell r="BX1013">
            <v>0</v>
          </cell>
          <cell r="BY1013">
            <v>0</v>
          </cell>
          <cell r="BZ1013">
            <v>0</v>
          </cell>
          <cell r="CA1013">
            <v>0</v>
          </cell>
          <cell r="CB1013">
            <v>0</v>
          </cell>
          <cell r="CC1013">
            <v>0</v>
          </cell>
          <cell r="CD1013">
            <v>0</v>
          </cell>
          <cell r="CE1013">
            <v>0</v>
          </cell>
          <cell r="CF1013">
            <v>0</v>
          </cell>
          <cell r="CG1013">
            <v>0</v>
          </cell>
          <cell r="CH1013">
            <v>0</v>
          </cell>
          <cell r="CI1013">
            <v>0</v>
          </cell>
          <cell r="CJ1013">
            <v>0</v>
          </cell>
          <cell r="CK1013">
            <v>0</v>
          </cell>
          <cell r="CL1013">
            <v>0</v>
          </cell>
          <cell r="CM1013">
            <v>0</v>
          </cell>
          <cell r="CN1013">
            <v>0</v>
          </cell>
          <cell r="CO1013">
            <v>0</v>
          </cell>
          <cell r="CP1013">
            <v>0</v>
          </cell>
          <cell r="CQ1013">
            <v>0</v>
          </cell>
          <cell r="CR1013">
            <v>0</v>
          </cell>
          <cell r="CS1013">
            <v>0</v>
          </cell>
          <cell r="CT1013">
            <v>0</v>
          </cell>
          <cell r="CU1013">
            <v>0</v>
          </cell>
          <cell r="CV1013">
            <v>0</v>
          </cell>
          <cell r="CW1013">
            <v>0</v>
          </cell>
          <cell r="CX1013">
            <v>0</v>
          </cell>
          <cell r="CY1013">
            <v>0</v>
          </cell>
          <cell r="CZ1013">
            <v>0</v>
          </cell>
          <cell r="DA1013">
            <v>0</v>
          </cell>
          <cell r="DB1013">
            <v>0</v>
          </cell>
          <cell r="DC1013">
            <v>0</v>
          </cell>
          <cell r="DD1013">
            <v>0</v>
          </cell>
          <cell r="DE1013">
            <v>0</v>
          </cell>
          <cell r="DF1013">
            <v>0</v>
          </cell>
          <cell r="DG1013">
            <v>0</v>
          </cell>
          <cell r="DH1013">
            <v>0</v>
          </cell>
          <cell r="DI1013">
            <v>0</v>
          </cell>
          <cell r="DJ1013">
            <v>0</v>
          </cell>
          <cell r="DK1013">
            <v>0</v>
          </cell>
          <cell r="DL1013">
            <v>0</v>
          </cell>
          <cell r="DM1013">
            <v>0</v>
          </cell>
          <cell r="DN1013">
            <v>0</v>
          </cell>
          <cell r="DO1013">
            <v>0</v>
          </cell>
          <cell r="DP1013">
            <v>0</v>
          </cell>
          <cell r="DQ1013">
            <v>0</v>
          </cell>
          <cell r="DR1013">
            <v>0</v>
          </cell>
          <cell r="DS1013">
            <v>0</v>
          </cell>
          <cell r="DT1013">
            <v>0</v>
          </cell>
          <cell r="DU1013">
            <v>0</v>
          </cell>
          <cell r="DV1013">
            <v>0</v>
          </cell>
          <cell r="DW1013">
            <v>0</v>
          </cell>
          <cell r="DX1013">
            <v>0</v>
          </cell>
          <cell r="DY1013">
            <v>0</v>
          </cell>
          <cell r="DZ1013">
            <v>0</v>
          </cell>
          <cell r="EA1013">
            <v>0</v>
          </cell>
        </row>
      </sheetData>
      <sheetData sheetId="13"/>
      <sheetData sheetId="14">
        <row r="104">
          <cell r="J104">
            <v>1</v>
          </cell>
        </row>
        <row r="116">
          <cell r="II116">
            <v>0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brary Procedures"/>
      <sheetName val="Combinación de Negocios"/>
      <sheetName val="Escritura de CV"/>
      <sheetName val="Nota EEFFCC"/>
      <sheetName val="BS - Final - 16.05.17"/>
      <sheetName val="BS -Prov. - 16.05.17"/>
    </sheetNames>
    <sheetDataSet>
      <sheetData sheetId="0">
        <row r="13">
          <cell r="K13" t="b">
            <v>0</v>
          </cell>
        </row>
        <row r="14">
          <cell r="K14" t="b">
            <v>0</v>
          </cell>
        </row>
        <row r="25">
          <cell r="K25" t="b">
            <v>0</v>
          </cell>
        </row>
        <row r="26">
          <cell r="K26" t="b">
            <v>0</v>
          </cell>
        </row>
        <row r="35">
          <cell r="K35" t="b">
            <v>0</v>
          </cell>
        </row>
        <row r="36">
          <cell r="K36" t="b">
            <v>0</v>
          </cell>
        </row>
        <row r="37">
          <cell r="D37" t="str">
            <v>Nature and details of relationship:</v>
          </cell>
        </row>
        <row r="40">
          <cell r="E40" t="str">
            <v>Relationship has no significant impact on business combination, or</v>
          </cell>
          <cell r="K40" t="b">
            <v>0</v>
          </cell>
        </row>
        <row r="44">
          <cell r="E44" t="str">
            <v>Relationship has a significant impact on business combination - performed each of the following:</v>
          </cell>
          <cell r="K44" t="b">
            <v>0</v>
          </cell>
        </row>
        <row r="45">
          <cell r="E45" t="str">
            <v></v>
          </cell>
          <cell r="F45" t="str">
            <v>Assessed impact on the cost of the business combination in EGA 'Test the cost of the business combination' and provided link</v>
          </cell>
        </row>
        <row r="46">
          <cell r="E46" t="str">
            <v></v>
          </cell>
          <cell r="F46" t="str">
            <v>Assessed impact on the fair value of the assets and liabilities acquired in EGA 'Test fair value measurements of assets and liabilities acquired' and provided link</v>
          </cell>
        </row>
        <row r="58">
          <cell r="K58" t="b">
            <v>0</v>
          </cell>
        </row>
        <row r="59">
          <cell r="K59" t="b">
            <v>0</v>
          </cell>
        </row>
      </sheetData>
      <sheetData sheetId="1"/>
      <sheetData sheetId="2" refreshError="1"/>
      <sheetData sheetId="3" refreshError="1"/>
      <sheetData sheetId="4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brary Procedures"/>
      <sheetName val="Planning meeting"/>
    </sheetNames>
    <sheetDataSet>
      <sheetData sheetId="0">
        <row r="113">
          <cell r="L113" t="b">
            <v>0</v>
          </cell>
        </row>
      </sheetData>
      <sheetData sheetId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brary Procedures"/>
      <sheetName val="PSL - Initial audit engagements"/>
    </sheetNames>
    <sheetDataSet>
      <sheetData sheetId="0">
        <row r="39">
          <cell r="L39" t="b">
            <v>0</v>
          </cell>
        </row>
      </sheetData>
      <sheetData sheetId="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. Próprios_00"/>
      <sheetName val="Res_Liquido_00"/>
      <sheetName val="Reservas_Minoritários_00"/>
      <sheetName val="Res_Liquido_Min_00"/>
      <sheetName val="RESCM_00"/>
      <sheetName val="CONTAS_NIVEL"/>
      <sheetName val="T-42-3"/>
    </sheetNames>
    <sheetDataSet>
      <sheetData sheetId="0" refreshError="1">
        <row r="3">
          <cell r="A3" t="str">
            <v># TOTCAPP -&gt;</v>
          </cell>
          <cell r="C3" t="e">
            <v>#NAME?</v>
          </cell>
        </row>
        <row r="5">
          <cell r="A5" t="str">
            <v>GRUPO</v>
          </cell>
          <cell r="C5" t="str">
            <v>FUSAO</v>
          </cell>
        </row>
        <row r="6">
          <cell r="A6" t="str">
            <v>REAL</v>
          </cell>
          <cell r="E6" t="str">
            <v>REAL</v>
          </cell>
          <cell r="F6" t="str">
            <v>REAL</v>
          </cell>
          <cell r="G6" t="str">
            <v>REAL</v>
          </cell>
          <cell r="H6" t="str">
            <v>REAL</v>
          </cell>
          <cell r="J6" t="str">
            <v>REAL</v>
          </cell>
          <cell r="K6" t="str">
            <v>REAL</v>
          </cell>
          <cell r="L6" t="str">
            <v>REAL</v>
          </cell>
          <cell r="M6" t="str">
            <v>REAL</v>
          </cell>
          <cell r="P6" t="str">
            <v>REAL</v>
          </cell>
        </row>
        <row r="7">
          <cell r="A7" t="str">
            <v>TFN.</v>
          </cell>
          <cell r="C7" t="str">
            <v xml:space="preserve"> </v>
          </cell>
          <cell r="E7" t="str">
            <v>TOTCAPP</v>
          </cell>
          <cell r="F7" t="str">
            <v>TOTCAPP</v>
          </cell>
          <cell r="G7" t="str">
            <v>TOTCAPP</v>
          </cell>
          <cell r="H7" t="str">
            <v>TOTCAPP</v>
          </cell>
          <cell r="J7" t="str">
            <v>TOTCAPP</v>
          </cell>
          <cell r="K7" t="str">
            <v>TOTCAPP</v>
          </cell>
          <cell r="L7" t="str">
            <v>TOTCAPP</v>
          </cell>
          <cell r="M7" t="str">
            <v>TOTCAPP</v>
          </cell>
          <cell r="P7" t="str">
            <v>TOTCAPP</v>
          </cell>
        </row>
        <row r="8">
          <cell r="A8">
            <v>37072</v>
          </cell>
          <cell r="C8" t="str">
            <v xml:space="preserve"> </v>
          </cell>
          <cell r="E8">
            <v>37072</v>
          </cell>
          <cell r="F8">
            <v>37072</v>
          </cell>
          <cell r="G8">
            <v>37072</v>
          </cell>
          <cell r="H8">
            <v>37072</v>
          </cell>
          <cell r="J8">
            <v>37072</v>
          </cell>
          <cell r="K8">
            <v>37072</v>
          </cell>
          <cell r="L8">
            <v>37072</v>
          </cell>
          <cell r="M8">
            <v>37072</v>
          </cell>
          <cell r="P8">
            <v>36891</v>
          </cell>
        </row>
        <row r="9">
          <cell r="A9" t="str">
            <v>M.CTD</v>
          </cell>
          <cell r="C9" t="str">
            <v xml:space="preserve"> </v>
          </cell>
          <cell r="E9" t="str">
            <v>M.CTD</v>
          </cell>
          <cell r="F9" t="str">
            <v>M.CTD</v>
          </cell>
          <cell r="G9" t="str">
            <v>M.CTD</v>
          </cell>
          <cell r="H9" t="str">
            <v>M.CTD</v>
          </cell>
          <cell r="J9" t="str">
            <v>M.CTD</v>
          </cell>
          <cell r="K9" t="str">
            <v>M.CTD</v>
          </cell>
          <cell r="L9" t="str">
            <v>M.CTD</v>
          </cell>
          <cell r="M9" t="str">
            <v>M.CTD</v>
          </cell>
          <cell r="P9" t="str">
            <v>M.CTD</v>
          </cell>
        </row>
        <row r="10">
          <cell r="A10" t="str">
            <v>GRPSOC</v>
          </cell>
          <cell r="E10" t="str">
            <v>GRPSOC</v>
          </cell>
          <cell r="F10" t="str">
            <v>GRPSOC</v>
          </cell>
          <cell r="G10" t="str">
            <v>GRPSOC</v>
          </cell>
          <cell r="H10" t="str">
            <v>GRPSOC</v>
          </cell>
          <cell r="J10" t="str">
            <v>GRPSOC</v>
          </cell>
          <cell r="K10" t="str">
            <v>GRPSOC</v>
          </cell>
          <cell r="L10" t="str">
            <v>GRPSOC</v>
          </cell>
          <cell r="M10" t="str">
            <v>GRPSOC</v>
          </cell>
          <cell r="P10" t="str">
            <v>GRPSOC</v>
          </cell>
        </row>
        <row r="11">
          <cell r="A11" t="str">
            <v>Taxa de Câmbio do exercicio</v>
          </cell>
          <cell r="B11" t="str">
            <v>CURR</v>
          </cell>
          <cell r="C11" t="str">
            <v>ENTIDADE</v>
          </cell>
          <cell r="D11" t="str">
            <v>% Consolid</v>
          </cell>
          <cell r="E11" t="e">
            <v>#NAME?</v>
          </cell>
          <cell r="F11" t="e">
            <v>#NAME?</v>
          </cell>
          <cell r="G11" t="e">
            <v>#NAME?</v>
          </cell>
          <cell r="H11" t="e">
            <v>#NAME?</v>
          </cell>
          <cell r="J11" t="e">
            <v>#NAME?</v>
          </cell>
          <cell r="K11" t="e">
            <v>#NAME?</v>
          </cell>
          <cell r="L11" t="e">
            <v>#NAME?</v>
          </cell>
          <cell r="M11" t="e">
            <v>#NAME?</v>
          </cell>
          <cell r="P11" t="e">
            <v>#NAME?</v>
          </cell>
        </row>
        <row r="12">
          <cell r="E12" t="str">
            <v>SOC</v>
          </cell>
          <cell r="F12" t="str">
            <v>AJE</v>
          </cell>
          <cell r="G12" t="str">
            <v>AJA</v>
          </cell>
          <cell r="H12" t="str">
            <v>AJM</v>
          </cell>
          <cell r="I12" t="str">
            <v>TOT</v>
          </cell>
          <cell r="J12" t="str">
            <v>TRANS</v>
          </cell>
          <cell r="K12" t="str">
            <v>PROP</v>
          </cell>
          <cell r="L12" t="str">
            <v>ELIM</v>
          </cell>
          <cell r="M12" t="str">
            <v>AJP</v>
          </cell>
          <cell r="N12" t="str">
            <v>TOTAL</v>
          </cell>
          <cell r="P12" t="str">
            <v>CONTRIB</v>
          </cell>
        </row>
        <row r="14">
          <cell r="C14" t="str">
            <v>AGLOMA</v>
          </cell>
          <cell r="D14">
            <v>1</v>
          </cell>
        </row>
        <row r="15">
          <cell r="C15" t="str">
            <v>AGLOMAINV</v>
          </cell>
          <cell r="D15">
            <v>1</v>
          </cell>
        </row>
        <row r="16">
          <cell r="C16" t="str">
            <v>AQPRAIA</v>
          </cell>
          <cell r="D16">
            <v>1</v>
          </cell>
        </row>
        <row r="17">
          <cell r="C17" t="str">
            <v>AQPRAIASGPS</v>
          </cell>
          <cell r="D17">
            <v>1</v>
          </cell>
        </row>
        <row r="18">
          <cell r="C18" t="str">
            <v>ALGARVESH</v>
          </cell>
          <cell r="D18">
            <v>1</v>
          </cell>
        </row>
        <row r="19">
          <cell r="C19" t="str">
            <v>ANDAR</v>
          </cell>
          <cell r="D19">
            <v>1</v>
          </cell>
        </row>
        <row r="20">
          <cell r="C20" t="str">
            <v>AVEIRIA</v>
          </cell>
          <cell r="D20">
            <v>1</v>
          </cell>
        </row>
        <row r="21">
          <cell r="C21" t="str">
            <v>AZENHA</v>
          </cell>
          <cell r="D21">
            <v>1</v>
          </cell>
        </row>
        <row r="22">
          <cell r="C22" t="str">
            <v>BLOCOW</v>
          </cell>
          <cell r="D22">
            <v>1</v>
          </cell>
        </row>
        <row r="23">
          <cell r="C23" t="str">
            <v>BLOCOQ</v>
          </cell>
          <cell r="D23">
            <v>1</v>
          </cell>
        </row>
        <row r="24">
          <cell r="C24" t="str">
            <v>BOXLINES</v>
          </cell>
          <cell r="D24">
            <v>1</v>
          </cell>
        </row>
        <row r="25">
          <cell r="C25" t="str">
            <v>CACETINHO</v>
          </cell>
          <cell r="D25">
            <v>1</v>
          </cell>
        </row>
        <row r="26">
          <cell r="C26" t="str">
            <v>CAPPRI</v>
          </cell>
          <cell r="D26">
            <v>1</v>
          </cell>
        </row>
        <row r="27">
          <cell r="C27" t="str">
            <v>CARBONO</v>
          </cell>
          <cell r="D27">
            <v>1</v>
          </cell>
        </row>
        <row r="28">
          <cell r="C28" t="str">
            <v>CCC</v>
          </cell>
          <cell r="D28">
            <v>1</v>
          </cell>
        </row>
        <row r="29">
          <cell r="C29" t="str">
            <v>CCMAIA</v>
          </cell>
          <cell r="D29">
            <v>1</v>
          </cell>
        </row>
        <row r="30">
          <cell r="C30" t="str">
            <v>CELINF</v>
          </cell>
          <cell r="D30">
            <v>1</v>
          </cell>
        </row>
        <row r="31">
          <cell r="C31" t="str">
            <v>CEQUIP</v>
          </cell>
          <cell r="D31">
            <v>1</v>
          </cell>
        </row>
        <row r="32">
          <cell r="C32" t="str">
            <v>CHATAIG</v>
          </cell>
          <cell r="D32">
            <v>1</v>
          </cell>
        </row>
        <row r="33">
          <cell r="C33" t="str">
            <v>CHTROIA</v>
          </cell>
          <cell r="D33">
            <v>1</v>
          </cell>
        </row>
        <row r="34">
          <cell r="C34" t="str">
            <v>CINCIMOB</v>
          </cell>
          <cell r="D34">
            <v>1</v>
          </cell>
        </row>
        <row r="35">
          <cell r="C35" t="str">
            <v>CINCPLAN</v>
          </cell>
          <cell r="D35">
            <v>1</v>
          </cell>
        </row>
        <row r="36">
          <cell r="C36" t="str">
            <v>CITORRES</v>
          </cell>
          <cell r="D36">
            <v>1</v>
          </cell>
        </row>
        <row r="37">
          <cell r="C37" t="str">
            <v>CLIXGER</v>
          </cell>
          <cell r="D37">
            <v>1</v>
          </cell>
        </row>
        <row r="38">
          <cell r="C38" t="str">
            <v>CMO</v>
          </cell>
          <cell r="D38">
            <v>1</v>
          </cell>
        </row>
        <row r="39">
          <cell r="C39" t="str">
            <v>COLGES</v>
          </cell>
          <cell r="D39">
            <v>1</v>
          </cell>
        </row>
        <row r="40">
          <cell r="C40" t="str">
            <v>CONGPS</v>
          </cell>
          <cell r="D40">
            <v>1</v>
          </cell>
        </row>
        <row r="41">
          <cell r="C41" t="str">
            <v>CONTACTO</v>
          </cell>
          <cell r="D41">
            <v>1</v>
          </cell>
        </row>
        <row r="42">
          <cell r="C42" t="str">
            <v>CONTACTOII</v>
          </cell>
          <cell r="D42">
            <v>1</v>
          </cell>
        </row>
        <row r="43">
          <cell r="C43" t="str">
            <v>CONTBRASIL</v>
          </cell>
          <cell r="D43">
            <v>1</v>
          </cell>
        </row>
        <row r="44">
          <cell r="C44" t="str">
            <v>CONTIFIN</v>
          </cell>
          <cell r="D44">
            <v>1</v>
          </cell>
        </row>
        <row r="45">
          <cell r="C45" t="str">
            <v>CONTIMOB</v>
          </cell>
          <cell r="D45">
            <v>1</v>
          </cell>
        </row>
        <row r="46">
          <cell r="C46" t="str">
            <v>CORNBA</v>
          </cell>
          <cell r="D46">
            <v>1</v>
          </cell>
        </row>
        <row r="47">
          <cell r="C47" t="str">
            <v>CREUSOT</v>
          </cell>
          <cell r="D47">
            <v>1</v>
          </cell>
        </row>
        <row r="48">
          <cell r="C48" t="str">
            <v>CRMAIA</v>
          </cell>
          <cell r="D48">
            <v>1</v>
          </cell>
        </row>
        <row r="49">
          <cell r="C49" t="str">
            <v>CUELLAR</v>
          </cell>
          <cell r="D49">
            <v>1</v>
          </cell>
        </row>
        <row r="50">
          <cell r="C50" t="str">
            <v>CVERDE</v>
          </cell>
          <cell r="D50">
            <v>1</v>
          </cell>
        </row>
        <row r="51">
          <cell r="C51" t="str">
            <v>DATAVENIA</v>
          </cell>
          <cell r="D51">
            <v>1</v>
          </cell>
        </row>
        <row r="52">
          <cell r="C52" t="str">
            <v>DIFUSAO</v>
          </cell>
          <cell r="D52">
            <v>1</v>
          </cell>
        </row>
        <row r="53">
          <cell r="C53" t="str">
            <v>EDB</v>
          </cell>
          <cell r="D53">
            <v>1</v>
          </cell>
        </row>
        <row r="54">
          <cell r="C54" t="str">
            <v>EDIRECTA</v>
          </cell>
          <cell r="D54">
            <v>1</v>
          </cell>
        </row>
        <row r="55">
          <cell r="C55" t="str">
            <v>EFADES</v>
          </cell>
          <cell r="D55">
            <v>1</v>
          </cell>
        </row>
        <row r="56">
          <cell r="C56" t="str">
            <v>EFINDU</v>
          </cell>
          <cell r="D56">
            <v>1</v>
          </cell>
        </row>
        <row r="57">
          <cell r="C57" t="str">
            <v>ESPIM</v>
          </cell>
          <cell r="D57">
            <v>1</v>
          </cell>
        </row>
        <row r="58">
          <cell r="C58" t="str">
            <v>ESTNEVES</v>
          </cell>
          <cell r="D58">
            <v>1</v>
          </cell>
        </row>
        <row r="59">
          <cell r="C59" t="str">
            <v>EUROFONE</v>
          </cell>
          <cell r="D59">
            <v>1</v>
          </cell>
        </row>
        <row r="60">
          <cell r="C60" t="str">
            <v>EUROMEG</v>
          </cell>
          <cell r="D60">
            <v>1</v>
          </cell>
        </row>
        <row r="61">
          <cell r="C61" t="str">
            <v>EURORESI</v>
          </cell>
          <cell r="D61">
            <v>1</v>
          </cell>
        </row>
        <row r="62">
          <cell r="C62" t="str">
            <v>EXPEDIS</v>
          </cell>
          <cell r="D62">
            <v>1</v>
          </cell>
        </row>
        <row r="63">
          <cell r="C63" t="str">
            <v>FAMALIC</v>
          </cell>
          <cell r="D63">
            <v>1</v>
          </cell>
        </row>
        <row r="64">
          <cell r="C64" t="str">
            <v>FIMAIA</v>
          </cell>
          <cell r="D64">
            <v>1</v>
          </cell>
        </row>
        <row r="65">
          <cell r="C65" t="str">
            <v>FOZIMO</v>
          </cell>
          <cell r="D65">
            <v>1</v>
          </cell>
        </row>
        <row r="66">
          <cell r="C66" t="str">
            <v>FOZMASSIMO</v>
          </cell>
          <cell r="D66">
            <v>1</v>
          </cell>
        </row>
        <row r="67">
          <cell r="C67" t="str">
            <v>GALPARKBV</v>
          </cell>
          <cell r="D67">
            <v>1</v>
          </cell>
        </row>
        <row r="68">
          <cell r="C68" t="str">
            <v>GESTHOLD</v>
          </cell>
          <cell r="D68">
            <v>1</v>
          </cell>
        </row>
        <row r="69">
          <cell r="C69" t="str">
            <v>GLUNZAG</v>
          </cell>
          <cell r="D69">
            <v>1</v>
          </cell>
        </row>
        <row r="70">
          <cell r="C70" t="str">
            <v>GLUNZFRA</v>
          </cell>
          <cell r="D70">
            <v>1</v>
          </cell>
        </row>
        <row r="71">
          <cell r="C71" t="str">
            <v>GOLLIN</v>
          </cell>
          <cell r="D71">
            <v>1</v>
          </cell>
        </row>
        <row r="72">
          <cell r="C72" t="str">
            <v>GRAMA</v>
          </cell>
          <cell r="D72">
            <v>1</v>
          </cell>
        </row>
        <row r="73">
          <cell r="C73" t="str">
            <v>GRANOSALIS</v>
          </cell>
          <cell r="D73">
            <v>1</v>
          </cell>
        </row>
        <row r="74">
          <cell r="C74" t="str">
            <v>SIMOBDEVII</v>
          </cell>
          <cell r="D74">
            <v>1</v>
          </cell>
        </row>
        <row r="75">
          <cell r="C75" t="str">
            <v>GUIMARAESH</v>
          </cell>
          <cell r="D75">
            <v>1</v>
          </cell>
        </row>
        <row r="76">
          <cell r="C76" t="str">
            <v>HARPA</v>
          </cell>
          <cell r="D76">
            <v>1</v>
          </cell>
        </row>
        <row r="77">
          <cell r="C77" t="str">
            <v>IGI</v>
          </cell>
          <cell r="D77">
            <v>1</v>
          </cell>
        </row>
        <row r="78">
          <cell r="C78" t="str">
            <v>IGIMO</v>
          </cell>
          <cell r="D78">
            <v>1</v>
          </cell>
        </row>
        <row r="79">
          <cell r="C79" t="str">
            <v>IGINVEST</v>
          </cell>
          <cell r="D79">
            <v>1</v>
          </cell>
        </row>
        <row r="80">
          <cell r="C80" t="str">
            <v>IMO_R</v>
          </cell>
          <cell r="D80">
            <v>1</v>
          </cell>
        </row>
        <row r="81">
          <cell r="C81" t="str">
            <v>IMOAREIA</v>
          </cell>
          <cell r="D81">
            <v>1</v>
          </cell>
        </row>
        <row r="82">
          <cell r="C82" t="str">
            <v>IMOBSGP</v>
          </cell>
          <cell r="D82">
            <v>1</v>
          </cell>
        </row>
        <row r="83">
          <cell r="C83" t="str">
            <v>IMOCLU</v>
          </cell>
          <cell r="D83">
            <v>1</v>
          </cell>
        </row>
        <row r="84">
          <cell r="C84" t="str">
            <v>IMOCONTI</v>
          </cell>
          <cell r="D84">
            <v>1</v>
          </cell>
        </row>
        <row r="85">
          <cell r="C85" t="str">
            <v>IMOEST</v>
          </cell>
          <cell r="D85">
            <v>1</v>
          </cell>
        </row>
        <row r="86">
          <cell r="C86" t="str">
            <v>IMOFERRO</v>
          </cell>
          <cell r="D86">
            <v>1</v>
          </cell>
        </row>
        <row r="87">
          <cell r="C87" t="str">
            <v>IMOHORA</v>
          </cell>
          <cell r="D87">
            <v>1</v>
          </cell>
        </row>
        <row r="88">
          <cell r="C88" t="str">
            <v>IMOHOT</v>
          </cell>
          <cell r="D88">
            <v>1</v>
          </cell>
        </row>
        <row r="89">
          <cell r="C89" t="str">
            <v>IMOITALIE</v>
          </cell>
          <cell r="D89">
            <v>1</v>
          </cell>
        </row>
        <row r="90">
          <cell r="C90" t="str">
            <v>IMOMURO</v>
          </cell>
          <cell r="D90">
            <v>1</v>
          </cell>
        </row>
        <row r="91">
          <cell r="C91" t="str">
            <v>IMOSEDAS</v>
          </cell>
          <cell r="D91">
            <v>1</v>
          </cell>
        </row>
        <row r="92">
          <cell r="C92" t="str">
            <v>IMOSIS</v>
          </cell>
          <cell r="D92">
            <v>1</v>
          </cell>
        </row>
        <row r="93">
          <cell r="C93" t="str">
            <v>IMOSPAINIII</v>
          </cell>
          <cell r="D93">
            <v>1</v>
          </cell>
        </row>
        <row r="94">
          <cell r="C94" t="str">
            <v>IMOSPAINIV</v>
          </cell>
          <cell r="D94">
            <v>1</v>
          </cell>
        </row>
        <row r="95">
          <cell r="C95" t="str">
            <v>IMOSPAINV</v>
          </cell>
          <cell r="D95">
            <v>1</v>
          </cell>
        </row>
        <row r="96">
          <cell r="C96" t="str">
            <v>IMOVALBV</v>
          </cell>
          <cell r="D96">
            <v>1</v>
          </cell>
        </row>
        <row r="97">
          <cell r="C97" t="str">
            <v>INDSGP</v>
          </cell>
          <cell r="D97">
            <v>1</v>
          </cell>
        </row>
        <row r="98">
          <cell r="C98" t="str">
            <v>INFOFIELD</v>
          </cell>
          <cell r="D98">
            <v>1</v>
          </cell>
        </row>
        <row r="99">
          <cell r="C99" t="str">
            <v>INFORME</v>
          </cell>
          <cell r="D99">
            <v>1</v>
          </cell>
        </row>
        <row r="100">
          <cell r="C100" t="str">
            <v>INPARVI</v>
          </cell>
          <cell r="D100">
            <v>1</v>
          </cell>
        </row>
        <row r="101">
          <cell r="C101" t="str">
            <v>INPCASCA</v>
          </cell>
          <cell r="D101">
            <v>1</v>
          </cell>
        </row>
        <row r="102">
          <cell r="C102" t="str">
            <v>INPSGPS</v>
          </cell>
          <cell r="D102">
            <v>1</v>
          </cell>
        </row>
        <row r="103">
          <cell r="C103" t="str">
            <v>INTSGP</v>
          </cell>
          <cell r="D103">
            <v>1</v>
          </cell>
        </row>
        <row r="104">
          <cell r="C104" t="str">
            <v>INTEGRUM</v>
          </cell>
          <cell r="D104">
            <v>1</v>
          </cell>
        </row>
        <row r="105">
          <cell r="C105" t="str">
            <v>INVENTORY</v>
          </cell>
          <cell r="D105">
            <v>1</v>
          </cell>
        </row>
        <row r="106">
          <cell r="C106" t="str">
            <v>ISOROY</v>
          </cell>
          <cell r="D106">
            <v>1</v>
          </cell>
        </row>
        <row r="107">
          <cell r="C107" t="str">
            <v>ISOROYD</v>
          </cell>
          <cell r="D107">
            <v>1</v>
          </cell>
        </row>
        <row r="108">
          <cell r="C108" t="str">
            <v>CAISGERE</v>
          </cell>
          <cell r="D108">
            <v>1</v>
          </cell>
        </row>
        <row r="109">
          <cell r="C109" t="str">
            <v>LEGANES</v>
          </cell>
          <cell r="D109">
            <v>1</v>
          </cell>
        </row>
        <row r="110">
          <cell r="C110" t="str">
            <v>LEROY</v>
          </cell>
          <cell r="D110">
            <v>1</v>
          </cell>
        </row>
        <row r="111">
          <cell r="C111" t="str">
            <v>LIBRA</v>
          </cell>
          <cell r="D111">
            <v>1</v>
          </cell>
        </row>
        <row r="112">
          <cell r="C112" t="str">
            <v>LISEDI</v>
          </cell>
          <cell r="D112">
            <v>1</v>
          </cell>
        </row>
        <row r="113">
          <cell r="C113" t="str">
            <v>LOURESH</v>
          </cell>
          <cell r="D113">
            <v>1</v>
          </cell>
        </row>
        <row r="114">
          <cell r="C114" t="str">
            <v>MADEIRA</v>
          </cell>
          <cell r="D114">
            <v>1</v>
          </cell>
        </row>
        <row r="115">
          <cell r="C115" t="str">
            <v>MAIASH</v>
          </cell>
          <cell r="D115">
            <v>1</v>
          </cell>
        </row>
        <row r="116">
          <cell r="C116" t="str">
            <v>MAICHAVE</v>
          </cell>
          <cell r="D116">
            <v>1</v>
          </cell>
        </row>
        <row r="117">
          <cell r="C117" t="str">
            <v>MAIEQUIP</v>
          </cell>
          <cell r="D117">
            <v>1</v>
          </cell>
        </row>
        <row r="118">
          <cell r="C118" t="str">
            <v>MARMAGNO</v>
          </cell>
          <cell r="D118">
            <v>1</v>
          </cell>
        </row>
        <row r="119">
          <cell r="C119" t="str">
            <v>MARVERO</v>
          </cell>
          <cell r="D119">
            <v>1</v>
          </cell>
        </row>
        <row r="120">
          <cell r="C120" t="str">
            <v>MATRIX</v>
          </cell>
          <cell r="D120">
            <v>1</v>
          </cell>
        </row>
        <row r="121">
          <cell r="C121" t="str">
            <v>MAXOFFICE</v>
          </cell>
          <cell r="D121">
            <v>1</v>
          </cell>
        </row>
        <row r="122">
          <cell r="C122" t="str">
            <v>MCH</v>
          </cell>
          <cell r="D122">
            <v>1</v>
          </cell>
        </row>
        <row r="123">
          <cell r="C123" t="str">
            <v>MCHSGP</v>
          </cell>
          <cell r="D123">
            <v>1</v>
          </cell>
        </row>
        <row r="124">
          <cell r="C124" t="str">
            <v>MEGANTIC</v>
          </cell>
          <cell r="D124">
            <v>1</v>
          </cell>
        </row>
        <row r="125">
          <cell r="C125" t="str">
            <v>MIB</v>
          </cell>
          <cell r="D125">
            <v>1</v>
          </cell>
        </row>
        <row r="126">
          <cell r="C126" t="str">
            <v>MIT</v>
          </cell>
          <cell r="D126">
            <v>1</v>
          </cell>
        </row>
        <row r="127">
          <cell r="C127" t="str">
            <v>MODALFA</v>
          </cell>
          <cell r="D127">
            <v>1</v>
          </cell>
        </row>
        <row r="128">
          <cell r="C128" t="str">
            <v>MODELSGP</v>
          </cell>
          <cell r="D128">
            <v>1</v>
          </cell>
        </row>
        <row r="129">
          <cell r="C129" t="str">
            <v>MODHIPER</v>
          </cell>
          <cell r="D129">
            <v>1</v>
          </cell>
        </row>
        <row r="130">
          <cell r="C130" t="str">
            <v>MODIS</v>
          </cell>
          <cell r="D130">
            <v>1</v>
          </cell>
        </row>
        <row r="131">
          <cell r="C131" t="str">
            <v>MODISGP</v>
          </cell>
          <cell r="D131">
            <v>1</v>
          </cell>
        </row>
        <row r="132">
          <cell r="C132" t="str">
            <v>MOVELP</v>
          </cell>
          <cell r="D132">
            <v>1</v>
          </cell>
        </row>
        <row r="133">
          <cell r="C133" t="str">
            <v>NAB</v>
          </cell>
          <cell r="D133">
            <v>1</v>
          </cell>
        </row>
        <row r="134">
          <cell r="C134" t="str">
            <v>NOVOBORD</v>
          </cell>
          <cell r="D134">
            <v>1</v>
          </cell>
        </row>
        <row r="135">
          <cell r="C135" t="str">
            <v>NORTESH</v>
          </cell>
          <cell r="D135">
            <v>1</v>
          </cell>
        </row>
        <row r="136">
          <cell r="C136" t="str">
            <v>OMALA</v>
          </cell>
          <cell r="D136">
            <v>1</v>
          </cell>
        </row>
        <row r="137">
          <cell r="C137" t="str">
            <v>OMNE</v>
          </cell>
          <cell r="D137">
            <v>1</v>
          </cell>
        </row>
        <row r="138">
          <cell r="C138" t="str">
            <v>OPTIMUS</v>
          </cell>
          <cell r="D138">
            <v>1</v>
          </cell>
        </row>
        <row r="139">
          <cell r="C139" t="str">
            <v>PRAEDIUMII</v>
          </cell>
          <cell r="D139">
            <v>1</v>
          </cell>
        </row>
        <row r="140">
          <cell r="C140" t="str">
            <v>PANNEAUX</v>
          </cell>
          <cell r="D140">
            <v>1</v>
          </cell>
        </row>
        <row r="141">
          <cell r="C141" t="str">
            <v>PARACE</v>
          </cell>
          <cell r="D141">
            <v>1</v>
          </cell>
        </row>
        <row r="142">
          <cell r="C142" t="str">
            <v>PARTNG</v>
          </cell>
          <cell r="D142">
            <v>1</v>
          </cell>
        </row>
        <row r="143">
          <cell r="C143" t="str">
            <v>PERMAR</v>
          </cell>
          <cell r="D143">
            <v>1</v>
          </cell>
        </row>
        <row r="144">
          <cell r="C144" t="str">
            <v>IMOPLAMAC</v>
          </cell>
          <cell r="D144">
            <v>1</v>
          </cell>
        </row>
        <row r="145">
          <cell r="C145" t="str">
            <v>PLYSOSAS</v>
          </cell>
          <cell r="D145">
            <v>1</v>
          </cell>
        </row>
        <row r="146">
          <cell r="C146" t="str">
            <v>PLYSOSNC</v>
          </cell>
          <cell r="D146">
            <v>1</v>
          </cell>
        </row>
        <row r="147">
          <cell r="C147" t="str">
            <v>PMAYOR</v>
          </cell>
          <cell r="D147">
            <v>1</v>
          </cell>
        </row>
        <row r="148">
          <cell r="C148" t="str">
            <v>PNORTE</v>
          </cell>
          <cell r="D148">
            <v>1</v>
          </cell>
        </row>
        <row r="149">
          <cell r="C149" t="str">
            <v>POLIF</v>
          </cell>
          <cell r="D149">
            <v>1</v>
          </cell>
        </row>
        <row r="150">
          <cell r="C150" t="str">
            <v>PORTURBE</v>
          </cell>
          <cell r="D150">
            <v>1</v>
          </cell>
        </row>
        <row r="151">
          <cell r="C151" t="str">
            <v>PRAEDI</v>
          </cell>
          <cell r="D151">
            <v>1</v>
          </cell>
        </row>
        <row r="152">
          <cell r="C152" t="str">
            <v>PRAEDIUMIII</v>
          </cell>
          <cell r="D152">
            <v>1</v>
          </cell>
        </row>
        <row r="153">
          <cell r="C153" t="str">
            <v>PRAEDSGII</v>
          </cell>
          <cell r="D153">
            <v>1</v>
          </cell>
        </row>
        <row r="154">
          <cell r="C154" t="str">
            <v>PREDICOM</v>
          </cell>
          <cell r="D154">
            <v>1</v>
          </cell>
        </row>
        <row r="155">
          <cell r="C155" t="str">
            <v>PREDIG</v>
          </cell>
          <cell r="D155">
            <v>1</v>
          </cell>
        </row>
        <row r="156">
          <cell r="C156" t="str">
            <v>PREDIS</v>
          </cell>
          <cell r="D156">
            <v>1</v>
          </cell>
        </row>
        <row r="157">
          <cell r="C157" t="str">
            <v>PREPRI</v>
          </cell>
          <cell r="D157">
            <v>1</v>
          </cell>
        </row>
        <row r="158">
          <cell r="C158" t="str">
            <v>PRIDE</v>
          </cell>
          <cell r="D158">
            <v>1</v>
          </cell>
        </row>
        <row r="159">
          <cell r="C159" t="str">
            <v>PROMOS</v>
          </cell>
          <cell r="D159">
            <v>1</v>
          </cell>
        </row>
        <row r="160">
          <cell r="C160" t="str">
            <v>PROSA</v>
          </cell>
          <cell r="D160">
            <v>1</v>
          </cell>
        </row>
        <row r="161">
          <cell r="C161" t="str">
            <v>PUBLICO</v>
          </cell>
          <cell r="D161">
            <v>1</v>
          </cell>
        </row>
        <row r="162">
          <cell r="C162" t="str">
            <v>PUBLICOPT</v>
          </cell>
          <cell r="D162">
            <v>1</v>
          </cell>
        </row>
        <row r="163">
          <cell r="C163" t="str">
            <v>QUINTC</v>
          </cell>
          <cell r="D163">
            <v>1</v>
          </cell>
        </row>
        <row r="164">
          <cell r="C164" t="str">
            <v>RESOFLEX</v>
          </cell>
          <cell r="D164">
            <v>1</v>
          </cell>
        </row>
        <row r="165">
          <cell r="C165" t="str">
            <v>RETESP</v>
          </cell>
          <cell r="D165">
            <v>1</v>
          </cell>
        </row>
        <row r="166">
          <cell r="C166" t="str">
            <v>RHODES</v>
          </cell>
          <cell r="D166">
            <v>1</v>
          </cell>
        </row>
        <row r="167">
          <cell r="C167" t="str">
            <v>RGR</v>
          </cell>
          <cell r="D167">
            <v>1</v>
          </cell>
        </row>
        <row r="168">
          <cell r="C168" t="str">
            <v>ROCHES</v>
          </cell>
          <cell r="D168">
            <v>1</v>
          </cell>
        </row>
        <row r="169">
          <cell r="C169" t="str">
            <v>ROLTECH</v>
          </cell>
          <cell r="D169">
            <v>1</v>
          </cell>
        </row>
        <row r="170">
          <cell r="C170" t="str">
            <v>RPU</v>
          </cell>
          <cell r="D170">
            <v>1</v>
          </cell>
        </row>
        <row r="171">
          <cell r="C171" t="str">
            <v>RULE</v>
          </cell>
          <cell r="D171">
            <v>1</v>
          </cell>
        </row>
        <row r="172">
          <cell r="C172" t="str">
            <v>SCICAEN</v>
          </cell>
          <cell r="D172">
            <v>1</v>
          </cell>
        </row>
        <row r="173">
          <cell r="C173" t="str">
            <v>SCICARNOT</v>
          </cell>
          <cell r="D173">
            <v>1</v>
          </cell>
        </row>
        <row r="174">
          <cell r="C174" t="str">
            <v>SCICHAMOU</v>
          </cell>
          <cell r="D174">
            <v>1</v>
          </cell>
        </row>
        <row r="175">
          <cell r="C175" t="str">
            <v>SCICOCUMONT</v>
          </cell>
          <cell r="D175">
            <v>1</v>
          </cell>
        </row>
        <row r="176">
          <cell r="C176" t="str">
            <v>SCIDUCHES</v>
          </cell>
          <cell r="D176">
            <v>1</v>
          </cell>
        </row>
        <row r="177">
          <cell r="C177" t="str">
            <v>SCSBV</v>
          </cell>
          <cell r="D177">
            <v>1</v>
          </cell>
        </row>
        <row r="178">
          <cell r="C178" t="str">
            <v>SDB</v>
          </cell>
          <cell r="D178">
            <v>1</v>
          </cell>
        </row>
        <row r="179">
          <cell r="C179" t="str">
            <v>SELVINOR</v>
          </cell>
          <cell r="D179">
            <v>1</v>
          </cell>
        </row>
        <row r="180">
          <cell r="C180" t="str">
            <v>SEMPMAO</v>
          </cell>
          <cell r="D180">
            <v>1</v>
          </cell>
        </row>
        <row r="181">
          <cell r="C181" t="str">
            <v>SESAGEST</v>
          </cell>
          <cell r="D181">
            <v>1</v>
          </cell>
        </row>
        <row r="182">
          <cell r="C182" t="str">
            <v>SGERMANY</v>
          </cell>
          <cell r="D182">
            <v>1</v>
          </cell>
        </row>
        <row r="183">
          <cell r="C183" t="str">
            <v>SWSHOPPING</v>
          </cell>
          <cell r="D183">
            <v>1</v>
          </cell>
        </row>
        <row r="184">
          <cell r="C184" t="str">
            <v>SIAF</v>
          </cell>
          <cell r="D184">
            <v>1</v>
          </cell>
        </row>
        <row r="185">
          <cell r="C185" t="str">
            <v>SIAFEN</v>
          </cell>
          <cell r="D185">
            <v>1</v>
          </cell>
        </row>
        <row r="186">
          <cell r="C186" t="str">
            <v>SIMOB</v>
          </cell>
          <cell r="D186">
            <v>1</v>
          </cell>
        </row>
        <row r="187">
          <cell r="C187" t="str">
            <v>SIMOBASS</v>
          </cell>
          <cell r="D187">
            <v>1</v>
          </cell>
        </row>
        <row r="188">
          <cell r="C188" t="str">
            <v>SIMOBBR</v>
          </cell>
          <cell r="D188">
            <v>1</v>
          </cell>
        </row>
        <row r="189">
          <cell r="C189" t="str">
            <v>SIMOBDES</v>
          </cell>
          <cell r="D189">
            <v>1</v>
          </cell>
        </row>
        <row r="190">
          <cell r="C190" t="str">
            <v>SIMOBDEV</v>
          </cell>
          <cell r="D190">
            <v>1</v>
          </cell>
        </row>
        <row r="191">
          <cell r="C191" t="str">
            <v>SIMOBPM</v>
          </cell>
          <cell r="D191">
            <v>1</v>
          </cell>
        </row>
        <row r="192">
          <cell r="C192" t="str">
            <v>SIMOGES</v>
          </cell>
          <cell r="D192">
            <v>1</v>
          </cell>
        </row>
        <row r="193">
          <cell r="C193" t="str">
            <v>SIRREV</v>
          </cell>
          <cell r="D193">
            <v>1</v>
          </cell>
        </row>
        <row r="194">
          <cell r="C194" t="str">
            <v>SIRS</v>
          </cell>
          <cell r="D194">
            <v>1</v>
          </cell>
        </row>
        <row r="195">
          <cell r="C195" t="str">
            <v>SM</v>
          </cell>
          <cell r="D195">
            <v>1</v>
          </cell>
        </row>
        <row r="196">
          <cell r="C196" t="str">
            <v>SOBERANA</v>
          </cell>
          <cell r="D196">
            <v>1</v>
          </cell>
        </row>
        <row r="197">
          <cell r="C197" t="str">
            <v>INVICTASGPS</v>
          </cell>
          <cell r="D197">
            <v>1</v>
          </cell>
        </row>
        <row r="198">
          <cell r="C198" t="str">
            <v>SOCELPAC</v>
          </cell>
          <cell r="D198">
            <v>1</v>
          </cell>
        </row>
        <row r="199">
          <cell r="C199" t="str">
            <v>SOCIJOFRA</v>
          </cell>
          <cell r="D199">
            <v>1</v>
          </cell>
        </row>
        <row r="200">
          <cell r="C200" t="str">
            <v>SOCILOUR</v>
          </cell>
          <cell r="D200">
            <v>1</v>
          </cell>
        </row>
        <row r="201">
          <cell r="C201" t="str">
            <v>SOCONSTR</v>
          </cell>
          <cell r="D201">
            <v>1</v>
          </cell>
        </row>
        <row r="202">
          <cell r="C202" t="str">
            <v>SOCPANNE</v>
          </cell>
          <cell r="D202">
            <v>1</v>
          </cell>
        </row>
        <row r="203">
          <cell r="C203" t="str">
            <v>SOIRA</v>
          </cell>
          <cell r="D203">
            <v>1</v>
          </cell>
        </row>
        <row r="204">
          <cell r="C204" t="str">
            <v>SOLINCA</v>
          </cell>
          <cell r="D204">
            <v>1</v>
          </cell>
        </row>
        <row r="205">
          <cell r="C205" t="str">
            <v>SOLINCASGPS</v>
          </cell>
          <cell r="D205">
            <v>1</v>
          </cell>
        </row>
        <row r="206">
          <cell r="C206" t="str">
            <v>SOLTROIA</v>
          </cell>
          <cell r="D206">
            <v>1</v>
          </cell>
        </row>
        <row r="207">
          <cell r="C207" t="str">
            <v>SOLUCA</v>
          </cell>
          <cell r="D207">
            <v>1</v>
          </cell>
        </row>
        <row r="208">
          <cell r="C208" t="str">
            <v>SOMIT</v>
          </cell>
          <cell r="D208">
            <v>1</v>
          </cell>
        </row>
        <row r="209">
          <cell r="C209" t="str">
            <v>SOMITIMO</v>
          </cell>
          <cell r="D209">
            <v>1</v>
          </cell>
        </row>
        <row r="210">
          <cell r="C210" t="str">
            <v>SONAECOM</v>
          </cell>
          <cell r="D210">
            <v>1</v>
          </cell>
        </row>
        <row r="211">
          <cell r="C211" t="str">
            <v>SONAEIMO</v>
          </cell>
          <cell r="D211">
            <v>1</v>
          </cell>
        </row>
        <row r="212">
          <cell r="C212" t="str">
            <v>SONAEUK</v>
          </cell>
          <cell r="D212">
            <v>1</v>
          </cell>
        </row>
        <row r="213">
          <cell r="C213" t="str">
            <v>SONAFR</v>
          </cell>
          <cell r="D213">
            <v>1</v>
          </cell>
        </row>
        <row r="214">
          <cell r="C214" t="str">
            <v>SONBV</v>
          </cell>
          <cell r="D214">
            <v>1</v>
          </cell>
        </row>
        <row r="215">
          <cell r="C215" t="str">
            <v>SONDBV</v>
          </cell>
          <cell r="D215">
            <v>1</v>
          </cell>
        </row>
        <row r="216">
          <cell r="C216" t="str">
            <v>PDPSH</v>
          </cell>
          <cell r="D216">
            <v>1</v>
          </cell>
        </row>
        <row r="217">
          <cell r="C217" t="str">
            <v>SONINT</v>
          </cell>
          <cell r="D217">
            <v>1</v>
          </cell>
        </row>
        <row r="218">
          <cell r="C218" t="str">
            <v>SONAESGPS</v>
          </cell>
          <cell r="D218">
            <v>1</v>
          </cell>
        </row>
        <row r="219">
          <cell r="C219" t="str">
            <v>SONLGBV</v>
          </cell>
          <cell r="D219">
            <v>1</v>
          </cell>
        </row>
        <row r="220">
          <cell r="C220" t="str">
            <v>SONAECAP</v>
          </cell>
          <cell r="D220">
            <v>1</v>
          </cell>
        </row>
        <row r="221">
          <cell r="C221" t="str">
            <v>NOVIS</v>
          </cell>
          <cell r="D221">
            <v>1</v>
          </cell>
        </row>
        <row r="222">
          <cell r="C222" t="str">
            <v>SONTARIA</v>
          </cell>
          <cell r="D222">
            <v>1</v>
          </cell>
        </row>
        <row r="223">
          <cell r="C223" t="str">
            <v>SONTR</v>
          </cell>
          <cell r="D223">
            <v>1</v>
          </cell>
        </row>
        <row r="224">
          <cell r="C224" t="str">
            <v>SONTUR</v>
          </cell>
          <cell r="D224">
            <v>1</v>
          </cell>
        </row>
        <row r="225">
          <cell r="C225" t="str">
            <v>SONTURBV</v>
          </cell>
          <cell r="D225">
            <v>1</v>
          </cell>
        </row>
        <row r="226">
          <cell r="C226" t="str">
            <v>SONVECAP</v>
          </cell>
          <cell r="D226">
            <v>1</v>
          </cell>
        </row>
        <row r="227">
          <cell r="C227" t="str">
            <v>SPANBO</v>
          </cell>
          <cell r="D227">
            <v>1</v>
          </cell>
        </row>
        <row r="228">
          <cell r="C228" t="str">
            <v>SPDF</v>
          </cell>
          <cell r="D228">
            <v>1</v>
          </cell>
        </row>
        <row r="229">
          <cell r="C229" t="str">
            <v>SPEL</v>
          </cell>
          <cell r="D229">
            <v>1</v>
          </cell>
        </row>
        <row r="230">
          <cell r="C230" t="str">
            <v>SPINVSGP</v>
          </cell>
          <cell r="D230">
            <v>1</v>
          </cell>
        </row>
        <row r="231">
          <cell r="C231" t="str">
            <v>SPREDSGP</v>
          </cell>
          <cell r="D231">
            <v>1</v>
          </cell>
        </row>
        <row r="232">
          <cell r="C232" t="str">
            <v>SRESPANA</v>
          </cell>
          <cell r="D232">
            <v>1</v>
          </cell>
        </row>
        <row r="233">
          <cell r="C233" t="str">
            <v>STAFBEN</v>
          </cell>
          <cell r="D233">
            <v>1</v>
          </cell>
        </row>
        <row r="234">
          <cell r="C234" t="str">
            <v>STAFIBGES</v>
          </cell>
          <cell r="D234">
            <v>1</v>
          </cell>
        </row>
        <row r="235">
          <cell r="C235" t="str">
            <v>STAFIBUK</v>
          </cell>
          <cell r="D235">
            <v>1</v>
          </cell>
        </row>
        <row r="236">
          <cell r="C236" t="str">
            <v>STARTRAN</v>
          </cell>
          <cell r="D236">
            <v>1</v>
          </cell>
        </row>
        <row r="237">
          <cell r="C237" t="str">
            <v>STARVIAG</v>
          </cell>
          <cell r="D237">
            <v>1</v>
          </cell>
        </row>
        <row r="238">
          <cell r="C238" t="str">
            <v>STAYFAIR</v>
          </cell>
          <cell r="D238">
            <v>1</v>
          </cell>
        </row>
        <row r="239">
          <cell r="C239" t="str">
            <v>STELECBV</v>
          </cell>
          <cell r="D239">
            <v>1</v>
          </cell>
        </row>
        <row r="240">
          <cell r="C240" t="str">
            <v>STELECSGPS</v>
          </cell>
          <cell r="D240">
            <v>1</v>
          </cell>
        </row>
        <row r="241">
          <cell r="C241" t="str">
            <v>SUNLET</v>
          </cell>
          <cell r="D241">
            <v>1</v>
          </cell>
        </row>
        <row r="242">
          <cell r="C242" t="str">
            <v>SZESPANA</v>
          </cell>
          <cell r="D242">
            <v>1</v>
          </cell>
        </row>
        <row r="243">
          <cell r="C243" t="str">
            <v>SZONE</v>
          </cell>
          <cell r="D243">
            <v>1</v>
          </cell>
        </row>
        <row r="244">
          <cell r="C244" t="str">
            <v>TAFBR</v>
          </cell>
          <cell r="D244">
            <v>1</v>
          </cell>
        </row>
        <row r="245">
          <cell r="C245" t="str">
            <v>TAFBRASIL</v>
          </cell>
          <cell r="D245">
            <v>1</v>
          </cell>
        </row>
        <row r="246">
          <cell r="C246" t="str">
            <v>TAFCAN</v>
          </cell>
          <cell r="D246">
            <v>1</v>
          </cell>
        </row>
        <row r="247">
          <cell r="C247" t="str">
            <v>TAFIBER</v>
          </cell>
          <cell r="D247">
            <v>1</v>
          </cell>
        </row>
        <row r="248">
          <cell r="C248" t="str">
            <v>TAFIBRA</v>
          </cell>
          <cell r="D248">
            <v>1</v>
          </cell>
        </row>
        <row r="249">
          <cell r="C249" t="str">
            <v>TAFISA</v>
          </cell>
          <cell r="D249">
            <v>1</v>
          </cell>
        </row>
        <row r="250">
          <cell r="C250" t="str">
            <v>TAFSOUTH</v>
          </cell>
          <cell r="D250">
            <v>1</v>
          </cell>
        </row>
        <row r="251">
          <cell r="C251" t="str">
            <v>TAFUK</v>
          </cell>
          <cell r="D251">
            <v>1</v>
          </cell>
        </row>
        <row r="252">
          <cell r="C252" t="str">
            <v>TAIBER</v>
          </cell>
          <cell r="D252">
            <v>1</v>
          </cell>
        </row>
        <row r="253">
          <cell r="C253" t="str">
            <v>TAVAPAN</v>
          </cell>
          <cell r="D253">
            <v>1</v>
          </cell>
        </row>
        <row r="254">
          <cell r="C254" t="str">
            <v>TARNAISE</v>
          </cell>
          <cell r="D254">
            <v>1</v>
          </cell>
        </row>
        <row r="255">
          <cell r="C255" t="str">
            <v>TELEPORT</v>
          </cell>
          <cell r="D255">
            <v>1</v>
          </cell>
        </row>
        <row r="256">
          <cell r="C256" t="str">
            <v>TEXTIL</v>
          </cell>
          <cell r="D256">
            <v>1</v>
          </cell>
        </row>
        <row r="257">
          <cell r="C257" t="str">
            <v>TOOL</v>
          </cell>
          <cell r="D257">
            <v>1</v>
          </cell>
        </row>
        <row r="258">
          <cell r="C258" t="str">
            <v>TORRALTA</v>
          </cell>
          <cell r="D258">
            <v>1</v>
          </cell>
        </row>
        <row r="259">
          <cell r="C259" t="str">
            <v>TRADEMA</v>
          </cell>
          <cell r="D259">
            <v>1</v>
          </cell>
        </row>
        <row r="260">
          <cell r="C260" t="str">
            <v>TROIAVERDE</v>
          </cell>
          <cell r="D260">
            <v>1</v>
          </cell>
        </row>
        <row r="261">
          <cell r="C261" t="str">
            <v>TSGABRIEL</v>
          </cell>
          <cell r="D261">
            <v>1</v>
          </cell>
        </row>
        <row r="262">
          <cell r="C262" t="str">
            <v>TSRAFAEL</v>
          </cell>
          <cell r="D262">
            <v>1</v>
          </cell>
        </row>
        <row r="263">
          <cell r="C263" t="str">
            <v>TULIPAMAR</v>
          </cell>
          <cell r="D263">
            <v>1</v>
          </cell>
        </row>
        <row r="264">
          <cell r="C264" t="str">
            <v>SINVBV</v>
          </cell>
          <cell r="D264">
            <v>1</v>
          </cell>
        </row>
        <row r="265">
          <cell r="C265" t="str">
            <v>URBISE</v>
          </cell>
          <cell r="D265">
            <v>1</v>
          </cell>
        </row>
        <row r="266">
          <cell r="C266" t="str">
            <v>VENDALUG</v>
          </cell>
          <cell r="D266">
            <v>1</v>
          </cell>
        </row>
        <row r="267">
          <cell r="C267" t="str">
            <v>VERDEMAIA</v>
          </cell>
          <cell r="D267">
            <v>1</v>
          </cell>
        </row>
        <row r="268">
          <cell r="C268" t="str">
            <v>VGAMA</v>
          </cell>
          <cell r="D268">
            <v>1</v>
          </cell>
        </row>
        <row r="269">
          <cell r="C269" t="str">
            <v>VGAMAII</v>
          </cell>
          <cell r="D269">
            <v>1</v>
          </cell>
        </row>
        <row r="270">
          <cell r="C270" t="str">
            <v>VIAGES</v>
          </cell>
          <cell r="D270">
            <v>1</v>
          </cell>
        </row>
        <row r="271">
          <cell r="C271" t="str">
            <v>VILALAMB</v>
          </cell>
          <cell r="D271">
            <v>1</v>
          </cell>
        </row>
        <row r="272">
          <cell r="C272" t="str">
            <v>WORTEN</v>
          </cell>
          <cell r="D272">
            <v>1</v>
          </cell>
        </row>
        <row r="273">
          <cell r="C273" t="str">
            <v>SIMOBIII</v>
          </cell>
          <cell r="D273">
            <v>1</v>
          </cell>
        </row>
        <row r="274">
          <cell r="C274" t="str">
            <v>PALMARES</v>
          </cell>
          <cell r="D274">
            <v>1</v>
          </cell>
        </row>
        <row r="275">
          <cell r="C275" t="str">
            <v>WEDO</v>
          </cell>
          <cell r="D275">
            <v>1</v>
          </cell>
        </row>
        <row r="276">
          <cell r="C276" t="str">
            <v>SIMOBAM</v>
          </cell>
          <cell r="D276">
            <v>1</v>
          </cell>
        </row>
        <row r="277">
          <cell r="C277" t="str">
            <v>IMOGERMANY</v>
          </cell>
          <cell r="D277">
            <v>1</v>
          </cell>
        </row>
        <row r="278">
          <cell r="C278" t="str">
            <v>SICGEST</v>
          </cell>
          <cell r="D278">
            <v>1</v>
          </cell>
        </row>
      </sheetData>
      <sheetData sheetId="1"/>
      <sheetData sheetId="2"/>
      <sheetData sheetId="3"/>
      <sheetData sheetId="4"/>
      <sheetData sheetId="5" refreshError="1"/>
      <sheetData sheetId="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mo"/>
      <sheetName val="Teste-impairment-goodwill"/>
      <sheetName val="XREF"/>
      <sheetName val="Tickmarks"/>
    </sheetNames>
    <sheetDataSet>
      <sheetData sheetId="0" refreshError="1"/>
      <sheetData sheetId="1">
        <row r="28">
          <cell r="O28">
            <v>49287513.504094996</v>
          </cell>
        </row>
      </sheetData>
      <sheetData sheetId="2" refreshError="1"/>
      <sheetData sheetId="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"/>
      <sheetName val="PL"/>
      <sheetName val="Imputações"/>
      <sheetName val="Reav (2)"/>
      <sheetName val="Detalhe_Imob"/>
      <sheetName val="Avaliações"/>
      <sheetName val="Avaliação"/>
      <sheetName val="Reav"/>
      <sheetName val="Tickma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S"/>
      <sheetName val="PL"/>
      <sheetName val="Europe 2007"/>
      <sheetName val="Imputações(NA)"/>
      <sheetName val="Imob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>
    <tabColor rgb="FF92D050"/>
    <pageSetUpPr fitToPage="1"/>
  </sheetPr>
  <dimension ref="C1:GA125"/>
  <sheetViews>
    <sheetView showGridLines="0" tabSelected="1" zoomScaleNormal="100" zoomScaleSheetLayoutView="80" workbookViewId="0">
      <selection activeCell="F1" sqref="F1"/>
    </sheetView>
  </sheetViews>
  <sheetFormatPr defaultColWidth="7.42578125" defaultRowHeight="11.1" customHeight="1" outlineLevelRow="2"/>
  <cols>
    <col min="1" max="1" width="7.42578125" style="213"/>
    <col min="2" max="2" width="2.28515625" style="213" customWidth="1"/>
    <col min="3" max="5" width="2.85546875" style="215" customWidth="1"/>
    <col min="6" max="6" width="54.5703125" style="215" customWidth="1"/>
    <col min="7" max="7" width="1.7109375" style="215" customWidth="1"/>
    <col min="8" max="8" width="7.42578125" style="220" customWidth="1"/>
    <col min="9" max="9" width="1.28515625" style="215" customWidth="1"/>
    <col min="10" max="10" width="19.5703125" style="215" customWidth="1"/>
    <col min="11" max="11" width="1.7109375" style="215" customWidth="1"/>
    <col min="12" max="12" width="20.28515625" style="215" customWidth="1"/>
    <col min="13" max="13" width="1.7109375" style="215" customWidth="1"/>
    <col min="14" max="16384" width="7.42578125" style="213"/>
  </cols>
  <sheetData>
    <row r="1" spans="3:183" ht="35.450000000000003" customHeight="1">
      <c r="C1" s="211" t="s">
        <v>342</v>
      </c>
      <c r="D1" s="212"/>
      <c r="E1" s="212"/>
      <c r="F1" s="212"/>
      <c r="G1" s="212"/>
      <c r="H1" s="212"/>
      <c r="I1" s="212"/>
      <c r="J1" s="212"/>
      <c r="K1" s="212"/>
      <c r="L1" s="212"/>
      <c r="M1" s="212"/>
    </row>
    <row r="2" spans="3:183" ht="18" customHeight="1">
      <c r="C2" s="214"/>
      <c r="D2" s="214"/>
      <c r="E2" s="214"/>
      <c r="F2" s="214"/>
      <c r="G2" s="214"/>
      <c r="H2" s="214"/>
      <c r="I2" s="214"/>
      <c r="J2" s="214"/>
      <c r="K2" s="214"/>
      <c r="L2" s="214"/>
      <c r="M2" s="214"/>
    </row>
    <row r="3" spans="3:183" ht="12.75">
      <c r="C3" s="212" t="s">
        <v>324</v>
      </c>
      <c r="H3" s="215"/>
      <c r="N3" s="216"/>
      <c r="O3" s="216"/>
      <c r="P3" s="216"/>
      <c r="Q3" s="216"/>
      <c r="R3" s="216"/>
      <c r="S3" s="216"/>
      <c r="T3" s="216"/>
      <c r="U3" s="216"/>
      <c r="V3" s="216"/>
      <c r="W3" s="216"/>
      <c r="X3" s="216"/>
      <c r="Y3" s="216"/>
      <c r="Z3" s="216"/>
      <c r="AA3" s="216"/>
      <c r="AB3" s="216"/>
      <c r="AC3" s="216"/>
      <c r="AD3" s="216"/>
      <c r="AE3" s="216"/>
      <c r="AF3" s="216"/>
      <c r="AG3" s="216"/>
      <c r="AH3" s="216"/>
      <c r="AI3" s="216"/>
      <c r="AJ3" s="216"/>
      <c r="AK3" s="216"/>
      <c r="AL3" s="216"/>
      <c r="AM3" s="216"/>
      <c r="AN3" s="216"/>
      <c r="AO3" s="216"/>
      <c r="AP3" s="216"/>
      <c r="AQ3" s="216"/>
      <c r="AR3" s="216"/>
      <c r="AS3" s="216"/>
      <c r="AT3" s="216"/>
      <c r="AU3" s="216"/>
      <c r="AV3" s="216"/>
      <c r="AW3" s="216"/>
      <c r="AX3" s="216"/>
      <c r="AY3" s="216"/>
      <c r="AZ3" s="216"/>
      <c r="BA3" s="216"/>
      <c r="BB3" s="216"/>
      <c r="BC3" s="216"/>
      <c r="BD3" s="216"/>
      <c r="BE3" s="216"/>
      <c r="BF3" s="216"/>
      <c r="BG3" s="216"/>
      <c r="BH3" s="216"/>
      <c r="BI3" s="216"/>
      <c r="BJ3" s="216"/>
      <c r="BK3" s="216"/>
      <c r="BL3" s="216"/>
      <c r="BM3" s="216"/>
      <c r="BN3" s="216"/>
      <c r="BO3" s="216"/>
      <c r="BP3" s="216"/>
      <c r="BQ3" s="216"/>
      <c r="BR3" s="216"/>
      <c r="BS3" s="216"/>
      <c r="BT3" s="216"/>
      <c r="BU3" s="216"/>
      <c r="BV3" s="216"/>
      <c r="BW3" s="216"/>
      <c r="BX3" s="216"/>
      <c r="BY3" s="216"/>
      <c r="BZ3" s="216"/>
      <c r="CA3" s="216"/>
      <c r="CB3" s="216"/>
      <c r="CC3" s="216"/>
      <c r="CD3" s="216"/>
      <c r="CE3" s="216"/>
      <c r="CF3" s="216"/>
      <c r="CG3" s="216"/>
      <c r="CH3" s="216"/>
      <c r="CI3" s="216"/>
      <c r="CJ3" s="216"/>
      <c r="CK3" s="216"/>
      <c r="CL3" s="216"/>
      <c r="CM3" s="216"/>
      <c r="CN3" s="216"/>
      <c r="CO3" s="216"/>
      <c r="CP3" s="216"/>
      <c r="CQ3" s="216"/>
      <c r="CR3" s="216"/>
      <c r="CS3" s="216"/>
      <c r="CT3" s="216"/>
      <c r="CU3" s="216"/>
      <c r="CV3" s="216"/>
      <c r="CW3" s="216"/>
      <c r="CX3" s="216"/>
      <c r="CY3" s="216"/>
      <c r="CZ3" s="216"/>
      <c r="DA3" s="216"/>
      <c r="DB3" s="216"/>
      <c r="DC3" s="216"/>
      <c r="DD3" s="216"/>
      <c r="DE3" s="216"/>
      <c r="DF3" s="216"/>
      <c r="DG3" s="216"/>
      <c r="DH3" s="216"/>
      <c r="DI3" s="216"/>
      <c r="DJ3" s="216"/>
      <c r="DK3" s="216"/>
      <c r="DL3" s="216"/>
      <c r="DM3" s="216"/>
      <c r="DN3" s="216"/>
      <c r="DO3" s="216"/>
      <c r="DP3" s="216"/>
      <c r="DQ3" s="216"/>
      <c r="DR3" s="216"/>
      <c r="DS3" s="216"/>
      <c r="DT3" s="216"/>
      <c r="DU3" s="216"/>
      <c r="DV3" s="216"/>
      <c r="DW3" s="216"/>
      <c r="DX3" s="216"/>
      <c r="DY3" s="216"/>
      <c r="DZ3" s="216"/>
      <c r="EA3" s="216"/>
      <c r="EB3" s="216"/>
      <c r="EC3" s="216"/>
      <c r="ED3" s="216"/>
      <c r="EE3" s="216"/>
      <c r="EF3" s="216"/>
      <c r="EG3" s="216"/>
      <c r="EH3" s="216"/>
      <c r="EI3" s="216"/>
      <c r="EJ3" s="216"/>
      <c r="EK3" s="216"/>
      <c r="EL3" s="216"/>
      <c r="EM3" s="216"/>
      <c r="EN3" s="216"/>
      <c r="EO3" s="216"/>
      <c r="EP3" s="216"/>
      <c r="EQ3" s="216"/>
      <c r="ER3" s="216"/>
      <c r="ES3" s="216"/>
      <c r="ET3" s="216"/>
      <c r="EU3" s="216"/>
      <c r="EV3" s="216"/>
      <c r="EW3" s="216"/>
      <c r="EX3" s="216"/>
      <c r="EY3" s="216"/>
      <c r="EZ3" s="216"/>
      <c r="FA3" s="216"/>
      <c r="FB3" s="216"/>
      <c r="FC3" s="216"/>
      <c r="FD3" s="216"/>
      <c r="FE3" s="216"/>
      <c r="FF3" s="216"/>
      <c r="FG3" s="216"/>
      <c r="FH3" s="216"/>
      <c r="FI3" s="216"/>
      <c r="FJ3" s="216"/>
      <c r="FK3" s="216"/>
      <c r="FL3" s="216"/>
      <c r="FM3" s="216"/>
      <c r="FN3" s="216"/>
      <c r="FO3" s="216"/>
      <c r="FP3" s="216"/>
      <c r="FQ3" s="216"/>
      <c r="FR3" s="216"/>
      <c r="FS3" s="216"/>
      <c r="FT3" s="216"/>
      <c r="FU3" s="216"/>
      <c r="FV3" s="216"/>
      <c r="FW3" s="216"/>
      <c r="FX3" s="216"/>
      <c r="FY3" s="216"/>
      <c r="FZ3" s="216"/>
      <c r="GA3" s="216"/>
    </row>
    <row r="4" spans="3:183" ht="12.75" hidden="1" outlineLevel="1">
      <c r="C4" s="217"/>
      <c r="D4" s="217"/>
      <c r="E4" s="217"/>
      <c r="F4" s="217"/>
      <c r="G4" s="217"/>
      <c r="H4" s="217"/>
      <c r="I4" s="217"/>
      <c r="J4" s="217"/>
      <c r="K4" s="217"/>
      <c r="L4" s="217"/>
      <c r="M4" s="217"/>
      <c r="N4" s="216"/>
      <c r="O4" s="216"/>
      <c r="P4" s="216"/>
      <c r="Q4" s="216"/>
      <c r="R4" s="216"/>
      <c r="S4" s="216"/>
      <c r="T4" s="216"/>
      <c r="U4" s="216"/>
      <c r="V4" s="216"/>
      <c r="W4" s="216"/>
      <c r="X4" s="216"/>
      <c r="Y4" s="216"/>
      <c r="Z4" s="216"/>
      <c r="AA4" s="216"/>
      <c r="AB4" s="216"/>
      <c r="AC4" s="216"/>
      <c r="AD4" s="216"/>
      <c r="AE4" s="216"/>
      <c r="AF4" s="216"/>
      <c r="AG4" s="216"/>
      <c r="AH4" s="216"/>
      <c r="AI4" s="216"/>
      <c r="AJ4" s="216"/>
      <c r="AK4" s="216"/>
      <c r="AL4" s="216"/>
      <c r="AM4" s="216"/>
      <c r="AN4" s="216"/>
      <c r="AO4" s="216"/>
      <c r="AP4" s="216"/>
      <c r="AQ4" s="216"/>
      <c r="AR4" s="216"/>
      <c r="AS4" s="216"/>
      <c r="AT4" s="216"/>
      <c r="AU4" s="216"/>
      <c r="AV4" s="216"/>
      <c r="AW4" s="216"/>
      <c r="AX4" s="216"/>
      <c r="AY4" s="216"/>
      <c r="AZ4" s="216"/>
      <c r="BA4" s="216"/>
      <c r="BB4" s="216"/>
      <c r="BC4" s="216"/>
      <c r="BD4" s="216"/>
      <c r="BE4" s="216"/>
      <c r="BF4" s="216"/>
      <c r="BG4" s="216"/>
      <c r="BH4" s="216"/>
      <c r="BI4" s="216"/>
      <c r="BJ4" s="216"/>
      <c r="BK4" s="216"/>
      <c r="BL4" s="216"/>
      <c r="BM4" s="216"/>
      <c r="BN4" s="216"/>
      <c r="BO4" s="216"/>
      <c r="BP4" s="216"/>
      <c r="BQ4" s="216"/>
      <c r="BR4" s="216"/>
      <c r="BS4" s="216"/>
      <c r="BT4" s="216"/>
      <c r="BU4" s="216"/>
      <c r="BV4" s="216"/>
      <c r="BW4" s="216"/>
      <c r="BX4" s="216"/>
      <c r="BY4" s="216"/>
      <c r="BZ4" s="216"/>
      <c r="CA4" s="216"/>
      <c r="CB4" s="216"/>
      <c r="CC4" s="216"/>
      <c r="CD4" s="216"/>
      <c r="CE4" s="216"/>
      <c r="CF4" s="216"/>
      <c r="CG4" s="216"/>
      <c r="CH4" s="216"/>
      <c r="CI4" s="216"/>
      <c r="CJ4" s="216"/>
      <c r="CK4" s="216"/>
      <c r="CL4" s="216"/>
      <c r="CM4" s="216"/>
      <c r="CN4" s="216"/>
      <c r="CO4" s="216"/>
      <c r="CP4" s="216"/>
      <c r="CQ4" s="216"/>
      <c r="CR4" s="216"/>
      <c r="CS4" s="216"/>
      <c r="CT4" s="216"/>
      <c r="CU4" s="216"/>
      <c r="CV4" s="216"/>
      <c r="CW4" s="216"/>
      <c r="CX4" s="216"/>
      <c r="CY4" s="216"/>
      <c r="CZ4" s="216"/>
      <c r="DA4" s="216"/>
      <c r="DB4" s="216"/>
      <c r="DC4" s="216"/>
      <c r="DD4" s="216"/>
      <c r="DE4" s="216"/>
      <c r="DF4" s="216"/>
      <c r="DG4" s="216"/>
      <c r="DH4" s="216"/>
      <c r="DI4" s="216"/>
      <c r="DJ4" s="216"/>
      <c r="DK4" s="216"/>
      <c r="DL4" s="216"/>
      <c r="DM4" s="216"/>
      <c r="DN4" s="216"/>
      <c r="DO4" s="216"/>
      <c r="DP4" s="216"/>
      <c r="DQ4" s="216"/>
      <c r="DR4" s="216"/>
      <c r="DS4" s="216"/>
      <c r="DT4" s="216"/>
      <c r="DU4" s="216"/>
      <c r="DV4" s="216"/>
      <c r="DW4" s="216"/>
      <c r="DX4" s="216"/>
      <c r="DY4" s="216"/>
      <c r="DZ4" s="216"/>
      <c r="EA4" s="216"/>
      <c r="EB4" s="216"/>
      <c r="EC4" s="216"/>
      <c r="ED4" s="216"/>
      <c r="EE4" s="216"/>
      <c r="EF4" s="216"/>
      <c r="EG4" s="216"/>
      <c r="EH4" s="216"/>
      <c r="EI4" s="216"/>
      <c r="EJ4" s="216"/>
      <c r="EK4" s="216"/>
      <c r="EL4" s="216"/>
      <c r="EM4" s="216"/>
      <c r="EN4" s="216"/>
      <c r="EO4" s="216"/>
      <c r="EP4" s="216"/>
      <c r="EQ4" s="216"/>
      <c r="ER4" s="216"/>
      <c r="ES4" s="216"/>
      <c r="ET4" s="216"/>
      <c r="EU4" s="216"/>
      <c r="EV4" s="216"/>
      <c r="EW4" s="216"/>
      <c r="EX4" s="216"/>
      <c r="EY4" s="216"/>
      <c r="EZ4" s="216"/>
      <c r="FA4" s="216"/>
      <c r="FB4" s="216"/>
      <c r="FC4" s="216"/>
      <c r="FD4" s="216"/>
      <c r="FE4" s="216"/>
      <c r="FF4" s="216"/>
      <c r="FG4" s="216"/>
      <c r="FH4" s="216"/>
      <c r="FI4" s="216"/>
      <c r="FJ4" s="216"/>
      <c r="FK4" s="216"/>
      <c r="FL4" s="216"/>
      <c r="FM4" s="216"/>
      <c r="FN4" s="216"/>
      <c r="FO4" s="216"/>
      <c r="FP4" s="216"/>
      <c r="FQ4" s="216"/>
      <c r="FR4" s="216"/>
      <c r="FS4" s="216"/>
      <c r="FT4" s="216"/>
      <c r="FU4" s="216"/>
      <c r="FV4" s="216"/>
      <c r="FW4" s="216"/>
      <c r="FX4" s="216"/>
      <c r="FY4" s="216"/>
      <c r="FZ4" s="216"/>
      <c r="GA4" s="216"/>
    </row>
    <row r="5" spans="3:183" ht="12.75" hidden="1" outlineLevel="2">
      <c r="H5" s="215"/>
      <c r="N5" s="216"/>
      <c r="O5" s="216"/>
      <c r="P5" s="216"/>
      <c r="Q5" s="216"/>
      <c r="R5" s="216"/>
      <c r="S5" s="216"/>
      <c r="T5" s="216"/>
      <c r="U5" s="216"/>
      <c r="V5" s="216"/>
      <c r="W5" s="216"/>
      <c r="X5" s="216"/>
      <c r="Y5" s="216"/>
      <c r="Z5" s="216"/>
      <c r="AA5" s="216"/>
      <c r="AB5" s="216"/>
      <c r="AC5" s="216"/>
      <c r="AD5" s="216"/>
      <c r="AE5" s="216"/>
      <c r="AF5" s="216"/>
      <c r="AG5" s="216"/>
      <c r="AH5" s="216"/>
      <c r="AI5" s="216"/>
      <c r="AJ5" s="216"/>
      <c r="AK5" s="216"/>
      <c r="AL5" s="216"/>
      <c r="AM5" s="216"/>
      <c r="AN5" s="216"/>
      <c r="AO5" s="216"/>
      <c r="AP5" s="216"/>
      <c r="AQ5" s="216"/>
      <c r="AR5" s="216"/>
      <c r="AS5" s="216"/>
      <c r="AT5" s="216"/>
      <c r="AU5" s="216"/>
      <c r="AV5" s="216"/>
      <c r="AW5" s="216"/>
      <c r="AX5" s="216"/>
      <c r="AY5" s="216"/>
      <c r="AZ5" s="216"/>
      <c r="BA5" s="216"/>
      <c r="BB5" s="216"/>
      <c r="BC5" s="216"/>
      <c r="BD5" s="216"/>
      <c r="BE5" s="216"/>
      <c r="BF5" s="216"/>
      <c r="BG5" s="216"/>
      <c r="BH5" s="216"/>
      <c r="BI5" s="216"/>
      <c r="BJ5" s="216"/>
      <c r="BK5" s="216"/>
      <c r="BL5" s="216"/>
      <c r="BM5" s="216"/>
      <c r="BN5" s="216"/>
      <c r="BO5" s="216"/>
      <c r="BP5" s="216"/>
      <c r="BQ5" s="216"/>
      <c r="BR5" s="216"/>
      <c r="BS5" s="216"/>
      <c r="BT5" s="216"/>
      <c r="BU5" s="216"/>
      <c r="BV5" s="216"/>
      <c r="BW5" s="216"/>
      <c r="BX5" s="216"/>
      <c r="BY5" s="216"/>
      <c r="BZ5" s="216"/>
      <c r="CA5" s="216"/>
      <c r="CB5" s="216"/>
      <c r="CC5" s="216"/>
      <c r="CD5" s="216"/>
      <c r="CE5" s="216"/>
      <c r="CF5" s="216"/>
      <c r="CG5" s="216"/>
      <c r="CH5" s="216"/>
      <c r="CI5" s="216"/>
      <c r="CJ5" s="216"/>
      <c r="CK5" s="216"/>
      <c r="CL5" s="216"/>
      <c r="CM5" s="216"/>
      <c r="CN5" s="216"/>
      <c r="CO5" s="216"/>
      <c r="CP5" s="216"/>
      <c r="CQ5" s="216"/>
      <c r="CR5" s="216"/>
      <c r="CS5" s="216"/>
      <c r="CT5" s="216"/>
      <c r="CU5" s="216"/>
      <c r="CV5" s="216"/>
      <c r="CW5" s="216"/>
      <c r="CX5" s="216"/>
      <c r="CY5" s="216"/>
      <c r="CZ5" s="216"/>
      <c r="DA5" s="216"/>
      <c r="DB5" s="216"/>
      <c r="DC5" s="216"/>
      <c r="DD5" s="216"/>
      <c r="DE5" s="216"/>
      <c r="DF5" s="216"/>
      <c r="DG5" s="216"/>
      <c r="DH5" s="216"/>
      <c r="DI5" s="216"/>
      <c r="DJ5" s="216"/>
      <c r="DK5" s="216"/>
      <c r="DL5" s="216"/>
      <c r="DM5" s="216"/>
      <c r="DN5" s="216"/>
      <c r="DO5" s="216"/>
      <c r="DP5" s="216"/>
      <c r="DQ5" s="216"/>
      <c r="DR5" s="216"/>
      <c r="DS5" s="216"/>
      <c r="DT5" s="216"/>
      <c r="DU5" s="216"/>
      <c r="DV5" s="216"/>
      <c r="DW5" s="216"/>
      <c r="DX5" s="216"/>
      <c r="DY5" s="216"/>
      <c r="DZ5" s="216"/>
      <c r="EA5" s="216"/>
      <c r="EB5" s="216"/>
      <c r="EC5" s="216"/>
      <c r="ED5" s="216"/>
      <c r="EE5" s="216"/>
      <c r="EF5" s="216"/>
      <c r="EG5" s="216"/>
      <c r="EH5" s="216"/>
      <c r="EI5" s="216"/>
      <c r="EJ5" s="216"/>
      <c r="EK5" s="216"/>
      <c r="EL5" s="216"/>
      <c r="EM5" s="216"/>
      <c r="EN5" s="216"/>
      <c r="EO5" s="216"/>
      <c r="EP5" s="216"/>
      <c r="EQ5" s="216"/>
      <c r="ER5" s="216"/>
      <c r="ES5" s="216"/>
      <c r="ET5" s="216"/>
      <c r="EU5" s="216"/>
      <c r="EV5" s="216"/>
      <c r="EW5" s="216"/>
      <c r="EX5" s="216"/>
      <c r="EY5" s="216"/>
      <c r="EZ5" s="216"/>
      <c r="FA5" s="216"/>
      <c r="FB5" s="216"/>
      <c r="FC5" s="216"/>
      <c r="FD5" s="216"/>
      <c r="FE5" s="216"/>
      <c r="FF5" s="216"/>
      <c r="FG5" s="216"/>
      <c r="FH5" s="216"/>
      <c r="FI5" s="216"/>
      <c r="FJ5" s="216"/>
      <c r="FK5" s="216"/>
      <c r="FL5" s="216"/>
      <c r="FM5" s="216"/>
      <c r="FN5" s="216"/>
      <c r="FO5" s="216"/>
      <c r="FP5" s="216"/>
      <c r="FQ5" s="216"/>
      <c r="FR5" s="216"/>
      <c r="FS5" s="216"/>
      <c r="FT5" s="216"/>
      <c r="FU5" s="216"/>
      <c r="FV5" s="216"/>
      <c r="FW5" s="216"/>
      <c r="FX5" s="216"/>
      <c r="FY5" s="216"/>
      <c r="FZ5" s="216"/>
      <c r="GA5" s="216"/>
    </row>
    <row r="6" spans="3:183" ht="12.75" hidden="1" outlineLevel="2">
      <c r="C6" s="216"/>
      <c r="D6" s="216"/>
      <c r="E6" s="216"/>
      <c r="F6" s="216"/>
      <c r="G6" s="216"/>
      <c r="H6" s="216"/>
      <c r="I6" s="216"/>
      <c r="J6" s="216"/>
      <c r="K6" s="216"/>
      <c r="L6" s="216"/>
      <c r="M6" s="216"/>
    </row>
    <row r="7" spans="3:183" ht="12.75" hidden="1" customHeight="1" outlineLevel="1" collapsed="1">
      <c r="C7" s="218"/>
      <c r="D7" s="218"/>
      <c r="E7" s="218"/>
      <c r="F7" s="218"/>
      <c r="G7" s="218"/>
      <c r="H7" s="218"/>
      <c r="I7" s="218"/>
      <c r="J7" s="218"/>
      <c r="K7" s="218"/>
      <c r="L7" s="218"/>
      <c r="M7" s="218"/>
    </row>
    <row r="8" spans="3:183" ht="12.75" hidden="1" outlineLevel="1">
      <c r="C8" s="219"/>
      <c r="D8" s="219"/>
      <c r="E8" s="219"/>
      <c r="F8" s="219"/>
      <c r="G8" s="219"/>
      <c r="H8" s="219"/>
      <c r="I8" s="219"/>
      <c r="J8" s="219"/>
      <c r="K8" s="219"/>
      <c r="L8" s="219"/>
      <c r="M8" s="219"/>
    </row>
    <row r="9" spans="3:183" ht="12.75" collapsed="1">
      <c r="C9" s="215" t="s">
        <v>16</v>
      </c>
      <c r="H9" s="215"/>
    </row>
    <row r="10" spans="3:183" ht="12.75">
      <c r="C10" s="220"/>
      <c r="D10" s="220"/>
      <c r="E10" s="220"/>
      <c r="F10" s="220"/>
      <c r="G10" s="220"/>
      <c r="I10" s="220"/>
      <c r="J10" s="220"/>
      <c r="K10" s="220"/>
      <c r="L10" s="220"/>
      <c r="M10" s="220"/>
    </row>
    <row r="11" spans="3:183" ht="12.75">
      <c r="C11" s="220"/>
      <c r="D11" s="220"/>
      <c r="E11" s="220"/>
      <c r="F11" s="220"/>
      <c r="G11" s="220"/>
      <c r="I11" s="220"/>
      <c r="J11" s="220"/>
      <c r="K11" s="220"/>
      <c r="L11" s="220"/>
      <c r="M11" s="220"/>
    </row>
    <row r="12" spans="3:183" ht="29.45" customHeight="1">
      <c r="C12" s="221" t="s">
        <v>0</v>
      </c>
      <c r="D12" s="221"/>
      <c r="E12" s="221"/>
      <c r="F12" s="221"/>
      <c r="G12" s="212"/>
      <c r="H12" s="222" t="s">
        <v>1</v>
      </c>
      <c r="I12" s="223"/>
      <c r="J12" s="224" t="s">
        <v>325</v>
      </c>
      <c r="K12" s="225"/>
      <c r="L12" s="224" t="s">
        <v>320</v>
      </c>
      <c r="M12" s="226"/>
    </row>
    <row r="13" spans="3:183" ht="12.75" customHeight="1">
      <c r="I13" s="220"/>
      <c r="J13" s="220"/>
      <c r="K13" s="220"/>
      <c r="L13" s="220"/>
      <c r="M13" s="220"/>
    </row>
    <row r="14" spans="3:183" ht="12.75">
      <c r="C14" s="212" t="s">
        <v>241</v>
      </c>
      <c r="D14" s="212"/>
      <c r="E14" s="212"/>
      <c r="F14" s="212"/>
      <c r="G14" s="212"/>
      <c r="H14" s="223"/>
      <c r="I14" s="212"/>
      <c r="M14" s="212"/>
    </row>
    <row r="15" spans="3:183" ht="12.75">
      <c r="D15" s="227" t="s">
        <v>236</v>
      </c>
      <c r="E15" s="228"/>
      <c r="F15" s="228"/>
      <c r="J15" s="215">
        <v>1890</v>
      </c>
      <c r="L15" s="215">
        <v>2100</v>
      </c>
    </row>
    <row r="16" spans="3:183" ht="12.75" hidden="1" outlineLevel="1">
      <c r="D16" s="215" t="s">
        <v>40</v>
      </c>
      <c r="E16" s="228"/>
      <c r="F16" s="228"/>
      <c r="J16" s="215">
        <v>0</v>
      </c>
      <c r="L16" s="215">
        <v>0</v>
      </c>
    </row>
    <row r="17" spans="3:13" ht="12.75" collapsed="1">
      <c r="D17" s="215" t="s">
        <v>17</v>
      </c>
      <c r="E17" s="228"/>
      <c r="F17" s="228"/>
      <c r="J17" s="215">
        <v>209</v>
      </c>
      <c r="L17" s="215">
        <v>225</v>
      </c>
    </row>
    <row r="18" spans="3:13" ht="12.75">
      <c r="D18" s="215" t="s">
        <v>58</v>
      </c>
      <c r="H18" s="220">
        <v>7</v>
      </c>
      <c r="J18" s="229">
        <v>362664032</v>
      </c>
      <c r="K18" s="229"/>
      <c r="L18" s="229">
        <v>344632632</v>
      </c>
    </row>
    <row r="19" spans="3:13" ht="12.75" hidden="1" outlineLevel="1">
      <c r="D19" s="215" t="s">
        <v>312</v>
      </c>
      <c r="E19" s="228"/>
      <c r="F19" s="228"/>
      <c r="J19" s="215">
        <v>0</v>
      </c>
      <c r="L19" s="215">
        <v>0</v>
      </c>
    </row>
    <row r="20" spans="3:13" ht="12.75" hidden="1" outlineLevel="1">
      <c r="D20" s="227" t="s">
        <v>19</v>
      </c>
      <c r="E20" s="228"/>
      <c r="F20" s="228"/>
      <c r="J20" s="215">
        <v>0</v>
      </c>
      <c r="L20" s="215">
        <v>0</v>
      </c>
    </row>
    <row r="21" spans="3:13" ht="12.75" hidden="1" outlineLevel="1">
      <c r="D21" s="227" t="s">
        <v>24</v>
      </c>
      <c r="E21" s="228"/>
      <c r="F21" s="228"/>
      <c r="J21" s="215">
        <v>0</v>
      </c>
      <c r="L21" s="215">
        <v>0</v>
      </c>
    </row>
    <row r="22" spans="3:13" ht="12.75" hidden="1" outlineLevel="1">
      <c r="D22" s="227" t="s">
        <v>21</v>
      </c>
      <c r="E22" s="228"/>
      <c r="F22" s="228"/>
      <c r="J22" s="215">
        <v>0</v>
      </c>
      <c r="L22" s="215">
        <v>0</v>
      </c>
    </row>
    <row r="23" spans="3:13" ht="12.75" hidden="1" outlineLevel="1" collapsed="1">
      <c r="D23" s="215" t="s">
        <v>22</v>
      </c>
      <c r="E23" s="228"/>
      <c r="F23" s="228"/>
      <c r="J23" s="215">
        <v>0</v>
      </c>
      <c r="L23" s="215">
        <v>0</v>
      </c>
    </row>
    <row r="24" spans="3:13" ht="12.75" collapsed="1">
      <c r="D24" s="215" t="s">
        <v>315</v>
      </c>
      <c r="E24" s="228"/>
      <c r="F24" s="228"/>
      <c r="H24" s="220" t="s">
        <v>302</v>
      </c>
      <c r="J24" s="215">
        <v>1043039</v>
      </c>
      <c r="L24" s="215">
        <v>992231</v>
      </c>
    </row>
    <row r="25" spans="3:13" ht="12.75">
      <c r="D25" s="215" t="s">
        <v>20</v>
      </c>
      <c r="E25" s="228"/>
      <c r="F25" s="228"/>
      <c r="H25" s="220">
        <v>14</v>
      </c>
      <c r="J25" s="215">
        <v>443348</v>
      </c>
      <c r="L25" s="215">
        <v>350796</v>
      </c>
    </row>
    <row r="26" spans="3:13" ht="12.75">
      <c r="E26" s="228"/>
      <c r="F26" s="230" t="s">
        <v>299</v>
      </c>
      <c r="J26" s="231">
        <v>364152518</v>
      </c>
      <c r="K26" s="212"/>
      <c r="L26" s="231">
        <v>345977984</v>
      </c>
    </row>
    <row r="27" spans="3:13" ht="12.75"/>
    <row r="28" spans="3:13" ht="12.75">
      <c r="C28" s="212" t="s">
        <v>242</v>
      </c>
      <c r="D28" s="212"/>
      <c r="E28" s="212"/>
      <c r="F28" s="212"/>
      <c r="G28" s="212"/>
      <c r="H28" s="223"/>
      <c r="I28" s="212"/>
      <c r="J28" s="213"/>
      <c r="K28" s="213"/>
      <c r="L28" s="213"/>
      <c r="M28" s="212"/>
    </row>
    <row r="29" spans="3:13" ht="12.75">
      <c r="D29" s="215" t="s">
        <v>238</v>
      </c>
      <c r="G29" s="213"/>
      <c r="J29" s="232">
        <v>3576060</v>
      </c>
      <c r="K29" s="212"/>
      <c r="L29" s="232">
        <v>6879623</v>
      </c>
      <c r="M29" s="232"/>
    </row>
    <row r="30" spans="3:13" ht="12.75">
      <c r="E30" s="215" t="s">
        <v>237</v>
      </c>
      <c r="G30" s="213"/>
      <c r="H30" s="220" t="s">
        <v>302</v>
      </c>
      <c r="J30" s="215">
        <v>154081</v>
      </c>
      <c r="L30" s="215">
        <v>222892</v>
      </c>
    </row>
    <row r="31" spans="3:13" ht="12.75" hidden="1" outlineLevel="1">
      <c r="E31" s="227" t="s">
        <v>57</v>
      </c>
      <c r="F31" s="227"/>
      <c r="G31" s="213"/>
      <c r="J31" s="215">
        <v>0</v>
      </c>
      <c r="L31" s="215">
        <v>0</v>
      </c>
    </row>
    <row r="32" spans="3:13" ht="12.75" collapsed="1">
      <c r="E32" s="215" t="s">
        <v>35</v>
      </c>
      <c r="G32" s="213"/>
      <c r="H32" s="220" t="s">
        <v>317</v>
      </c>
      <c r="J32" s="215">
        <v>2560508</v>
      </c>
      <c r="L32" s="215">
        <v>5554130</v>
      </c>
    </row>
    <row r="33" spans="3:13" ht="12.75">
      <c r="E33" s="215" t="s">
        <v>319</v>
      </c>
      <c r="G33" s="213"/>
      <c r="H33" s="220" t="s">
        <v>302</v>
      </c>
      <c r="J33" s="215">
        <v>861471</v>
      </c>
      <c r="L33" s="215">
        <v>1102601</v>
      </c>
    </row>
    <row r="34" spans="3:13" ht="12.75" hidden="1" outlineLevel="1">
      <c r="D34" s="215" t="s">
        <v>298</v>
      </c>
      <c r="G34" s="213"/>
      <c r="H34" s="220" t="s">
        <v>303</v>
      </c>
      <c r="J34" s="215">
        <v>0</v>
      </c>
      <c r="L34" s="215">
        <v>0</v>
      </c>
    </row>
    <row r="35" spans="3:13" ht="12.75" collapsed="1">
      <c r="D35" s="215" t="s">
        <v>239</v>
      </c>
      <c r="E35" s="213"/>
      <c r="F35" s="213"/>
      <c r="G35" s="213"/>
      <c r="J35" s="215">
        <v>780981</v>
      </c>
      <c r="L35" s="215">
        <v>795549</v>
      </c>
    </row>
    <row r="36" spans="3:13" ht="12.75">
      <c r="D36" s="215" t="s">
        <v>296</v>
      </c>
      <c r="E36" s="213"/>
      <c r="F36" s="213"/>
      <c r="G36" s="213"/>
      <c r="H36" s="220">
        <v>10</v>
      </c>
      <c r="J36" s="229">
        <v>4659327</v>
      </c>
      <c r="K36" s="229"/>
      <c r="L36" s="229">
        <v>7839846</v>
      </c>
    </row>
    <row r="37" spans="3:13" ht="12.75">
      <c r="E37" s="213"/>
      <c r="F37" s="230" t="s">
        <v>300</v>
      </c>
      <c r="G37" s="213"/>
      <c r="J37" s="231">
        <v>9016368</v>
      </c>
      <c r="K37" s="212"/>
      <c r="L37" s="231">
        <v>15515018</v>
      </c>
    </row>
    <row r="38" spans="3:13" ht="12.75" hidden="1" outlineLevel="1">
      <c r="E38" s="220"/>
      <c r="F38" s="220"/>
    </row>
    <row r="39" spans="3:13" ht="12.75" hidden="1" outlineLevel="1">
      <c r="D39" s="215" t="s">
        <v>41</v>
      </c>
      <c r="J39" s="215">
        <v>0</v>
      </c>
      <c r="L39" s="215">
        <v>0</v>
      </c>
    </row>
    <row r="40" spans="3:13" ht="12.75" collapsed="1">
      <c r="H40" s="215"/>
    </row>
    <row r="41" spans="3:13" ht="13.5" thickBot="1">
      <c r="C41" s="212" t="s">
        <v>68</v>
      </c>
      <c r="E41" s="213"/>
      <c r="F41" s="213"/>
      <c r="G41" s="212"/>
      <c r="H41" s="223"/>
      <c r="I41" s="233"/>
      <c r="J41" s="234">
        <v>373168886</v>
      </c>
      <c r="K41" s="235"/>
      <c r="L41" s="234">
        <v>361493002</v>
      </c>
      <c r="M41" s="212"/>
    </row>
    <row r="42" spans="3:13" ht="13.5" thickTop="1">
      <c r="D42" s="236"/>
      <c r="E42" s="237"/>
      <c r="F42" s="237"/>
      <c r="I42" s="213"/>
      <c r="J42" s="229"/>
      <c r="K42" s="229"/>
      <c r="L42" s="229"/>
    </row>
    <row r="43" spans="3:13" ht="12.75">
      <c r="D43" s="236"/>
      <c r="E43" s="237"/>
      <c r="F43" s="237"/>
      <c r="I43" s="213"/>
      <c r="J43" s="229"/>
      <c r="K43" s="229"/>
      <c r="L43" s="229"/>
    </row>
    <row r="44" spans="3:13" ht="12.75" customHeight="1">
      <c r="C44" s="238"/>
      <c r="D44" s="238"/>
      <c r="E44" s="238"/>
      <c r="F44" s="238"/>
      <c r="G44" s="238"/>
      <c r="H44" s="238"/>
      <c r="I44" s="238"/>
      <c r="J44" s="238"/>
      <c r="K44" s="238"/>
      <c r="L44" s="238"/>
      <c r="M44" s="238"/>
    </row>
    <row r="45" spans="3:13" ht="12.75">
      <c r="C45" s="238"/>
      <c r="D45" s="238"/>
      <c r="E45" s="238"/>
      <c r="F45" s="238"/>
      <c r="G45" s="238"/>
      <c r="H45" s="238"/>
      <c r="I45" s="238"/>
      <c r="J45" s="238"/>
      <c r="K45" s="238"/>
      <c r="L45" s="238"/>
      <c r="M45" s="238"/>
    </row>
    <row r="46" spans="3:13" ht="12.75">
      <c r="D46" s="236"/>
      <c r="E46" s="237"/>
      <c r="F46" s="237"/>
      <c r="I46" s="213"/>
      <c r="J46" s="229"/>
      <c r="K46" s="229"/>
      <c r="L46" s="229"/>
    </row>
    <row r="47" spans="3:13" ht="12.75">
      <c r="D47" s="236"/>
      <c r="E47" s="237"/>
      <c r="F47" s="237"/>
      <c r="I47" s="213"/>
      <c r="J47" s="229"/>
      <c r="K47" s="229"/>
      <c r="L47" s="229"/>
    </row>
    <row r="48" spans="3:13" ht="12.75">
      <c r="D48" s="236"/>
      <c r="E48" s="237"/>
      <c r="F48" s="237"/>
      <c r="I48" s="213"/>
      <c r="J48" s="229"/>
      <c r="K48" s="229"/>
      <c r="L48" s="229"/>
    </row>
    <row r="49" spans="3:13" ht="27.95" customHeight="1">
      <c r="C49" s="239" t="s">
        <v>25</v>
      </c>
      <c r="D49" s="239"/>
      <c r="E49" s="239"/>
      <c r="F49" s="239"/>
      <c r="G49" s="212"/>
      <c r="H49" s="222" t="s">
        <v>1</v>
      </c>
      <c r="I49" s="233"/>
      <c r="J49" s="224" t="s">
        <v>325</v>
      </c>
      <c r="K49" s="240"/>
      <c r="L49" s="224" t="s">
        <v>320</v>
      </c>
      <c r="M49" s="241"/>
    </row>
    <row r="50" spans="3:13" ht="12.75">
      <c r="C50" s="213"/>
      <c r="I50" s="213"/>
    </row>
    <row r="51" spans="3:13" ht="12.75">
      <c r="C51" s="212" t="s">
        <v>240</v>
      </c>
      <c r="D51" s="212"/>
      <c r="E51" s="212"/>
      <c r="F51" s="212"/>
      <c r="G51" s="212"/>
      <c r="H51" s="223"/>
      <c r="I51" s="233"/>
      <c r="J51" s="212"/>
      <c r="K51" s="233"/>
      <c r="L51" s="212"/>
      <c r="M51" s="233"/>
    </row>
    <row r="52" spans="3:13" ht="12.75" hidden="1">
      <c r="C52" s="213"/>
      <c r="D52" s="215" t="s">
        <v>286</v>
      </c>
      <c r="E52" s="212"/>
      <c r="F52" s="212"/>
      <c r="G52" s="212"/>
      <c r="H52" s="223"/>
      <c r="I52" s="233"/>
      <c r="J52" s="232">
        <v>190803844</v>
      </c>
      <c r="K52" s="212"/>
      <c r="L52" s="232">
        <v>194129925</v>
      </c>
      <c r="M52" s="213"/>
    </row>
    <row r="53" spans="3:13" ht="12.75">
      <c r="C53" s="213"/>
      <c r="D53" s="213"/>
      <c r="E53" s="215" t="s">
        <v>3</v>
      </c>
      <c r="H53" s="220">
        <v>11</v>
      </c>
      <c r="I53" s="213"/>
      <c r="J53" s="215">
        <v>19669521</v>
      </c>
      <c r="L53" s="215">
        <v>19669521</v>
      </c>
    </row>
    <row r="54" spans="3:13" ht="12.75" hidden="1" outlineLevel="1">
      <c r="C54" s="213"/>
      <c r="D54" s="213"/>
      <c r="E54" s="215" t="s">
        <v>26</v>
      </c>
      <c r="H54" s="220">
        <v>8</v>
      </c>
      <c r="I54" s="213"/>
      <c r="J54" s="215">
        <v>0</v>
      </c>
      <c r="L54" s="215">
        <v>0</v>
      </c>
    </row>
    <row r="55" spans="3:13" ht="12.75" collapsed="1">
      <c r="C55" s="213"/>
      <c r="D55" s="213"/>
      <c r="E55" s="215" t="s">
        <v>2</v>
      </c>
      <c r="H55" s="220">
        <v>11</v>
      </c>
      <c r="I55" s="213"/>
      <c r="J55" s="215">
        <v>166780241</v>
      </c>
      <c r="L55" s="215">
        <v>173813929</v>
      </c>
    </row>
    <row r="56" spans="3:13" ht="12.75">
      <c r="C56" s="213"/>
      <c r="D56" s="213"/>
      <c r="E56" s="215" t="s">
        <v>27</v>
      </c>
      <c r="H56" s="220">
        <v>11</v>
      </c>
      <c r="I56" s="213"/>
      <c r="J56" s="215">
        <v>-187644</v>
      </c>
      <c r="L56" s="215">
        <v>-187644</v>
      </c>
    </row>
    <row r="57" spans="3:13" ht="12.75">
      <c r="C57" s="213"/>
      <c r="D57" s="213"/>
      <c r="E57" s="215" t="s">
        <v>328</v>
      </c>
      <c r="F57" s="242"/>
      <c r="G57" s="242"/>
      <c r="I57" s="213"/>
      <c r="J57" s="215">
        <v>4541726</v>
      </c>
      <c r="K57" s="213"/>
      <c r="L57" s="215">
        <v>3629678</v>
      </c>
    </row>
    <row r="58" spans="3:13" ht="12.75">
      <c r="C58" s="213"/>
      <c r="E58" s="215" t="s">
        <v>39</v>
      </c>
      <c r="I58" s="213"/>
      <c r="J58" s="215">
        <v>0</v>
      </c>
      <c r="L58" s="215">
        <v>-2795559</v>
      </c>
    </row>
    <row r="59" spans="3:13" ht="12.75" hidden="1" outlineLevel="1">
      <c r="C59" s="213"/>
      <c r="E59" s="227" t="s">
        <v>28</v>
      </c>
      <c r="I59" s="213"/>
      <c r="J59" s="215">
        <v>0</v>
      </c>
    </row>
    <row r="60" spans="3:13" ht="12.75" collapsed="1">
      <c r="C60" s="213"/>
      <c r="F60" s="230" t="s">
        <v>301</v>
      </c>
      <c r="G60" s="243"/>
      <c r="I60" s="213"/>
      <c r="J60" s="231">
        <v>190803844</v>
      </c>
      <c r="K60" s="212"/>
      <c r="L60" s="231">
        <v>194129925</v>
      </c>
    </row>
    <row r="61" spans="3:13" ht="12.75" hidden="1" outlineLevel="1">
      <c r="C61" s="213"/>
      <c r="F61" s="243" t="s">
        <v>67</v>
      </c>
      <c r="G61" s="243"/>
      <c r="I61" s="213"/>
      <c r="J61" s="215">
        <v>190803844</v>
      </c>
      <c r="L61" s="215">
        <v>194129925</v>
      </c>
    </row>
    <row r="62" spans="3:13" ht="12.75" hidden="1" outlineLevel="1">
      <c r="C62" s="213"/>
      <c r="F62" s="243" t="s">
        <v>29</v>
      </c>
      <c r="G62" s="243"/>
      <c r="I62" s="213"/>
      <c r="J62" s="215">
        <v>0</v>
      </c>
      <c r="L62" s="215">
        <v>0</v>
      </c>
    </row>
    <row r="63" spans="3:13" ht="12.75" collapsed="1">
      <c r="I63" s="213"/>
    </row>
    <row r="64" spans="3:13" ht="12.75">
      <c r="C64" s="212" t="s">
        <v>243</v>
      </c>
      <c r="D64" s="212"/>
      <c r="E64" s="213"/>
      <c r="F64" s="213"/>
      <c r="G64" s="212"/>
      <c r="H64" s="223"/>
      <c r="I64" s="233"/>
      <c r="J64" s="213"/>
      <c r="K64" s="213"/>
      <c r="L64" s="213"/>
      <c r="M64" s="212"/>
    </row>
    <row r="65" spans="3:13" ht="12.75">
      <c r="C65" s="213"/>
      <c r="D65" s="215" t="s">
        <v>245</v>
      </c>
      <c r="I65" s="213"/>
      <c r="J65" s="232">
        <v>178461894</v>
      </c>
      <c r="K65" s="212"/>
      <c r="L65" s="232">
        <v>162158381</v>
      </c>
    </row>
    <row r="66" spans="3:13" ht="12.75">
      <c r="C66" s="213"/>
      <c r="E66" s="215" t="s">
        <v>297</v>
      </c>
      <c r="F66" s="213"/>
      <c r="H66" s="220" t="s">
        <v>304</v>
      </c>
      <c r="I66" s="213"/>
      <c r="J66" s="215">
        <v>175117240</v>
      </c>
      <c r="L66" s="215">
        <v>158979141</v>
      </c>
    </row>
    <row r="67" spans="3:13" ht="12.75" hidden="1" outlineLevel="1">
      <c r="C67" s="213"/>
      <c r="E67" s="227" t="s">
        <v>30</v>
      </c>
      <c r="F67" s="213"/>
      <c r="I67" s="213"/>
      <c r="J67" s="215">
        <v>0</v>
      </c>
      <c r="L67" s="215">
        <v>0</v>
      </c>
    </row>
    <row r="68" spans="3:13" ht="12.75" hidden="1" outlineLevel="1">
      <c r="C68" s="213"/>
      <c r="E68" s="227" t="s">
        <v>33</v>
      </c>
      <c r="F68" s="213"/>
      <c r="I68" s="213"/>
      <c r="J68" s="215">
        <v>0</v>
      </c>
      <c r="L68" s="215">
        <v>0</v>
      </c>
    </row>
    <row r="69" spans="3:13" ht="12.75" hidden="1" outlineLevel="1">
      <c r="C69" s="213"/>
      <c r="E69" s="215" t="s">
        <v>111</v>
      </c>
      <c r="F69" s="213"/>
      <c r="H69" s="213"/>
      <c r="I69" s="213"/>
      <c r="J69" s="215">
        <v>0</v>
      </c>
      <c r="L69" s="215">
        <v>0</v>
      </c>
    </row>
    <row r="70" spans="3:13" ht="12.75" collapsed="1">
      <c r="C70" s="213"/>
      <c r="E70" s="215" t="s">
        <v>246</v>
      </c>
      <c r="F70" s="213"/>
      <c r="H70" s="220" t="s">
        <v>304</v>
      </c>
      <c r="I70" s="213"/>
      <c r="J70" s="215">
        <v>3344654</v>
      </c>
      <c r="L70" s="215">
        <v>3179240</v>
      </c>
    </row>
    <row r="71" spans="3:13" ht="12.75" hidden="1" outlineLevel="1">
      <c r="C71" s="213"/>
      <c r="E71" s="215" t="s">
        <v>31</v>
      </c>
      <c r="F71" s="213"/>
      <c r="I71" s="213"/>
      <c r="J71" s="215">
        <v>0</v>
      </c>
      <c r="L71" s="215">
        <v>0</v>
      </c>
    </row>
    <row r="72" spans="3:13" ht="12.75" collapsed="1">
      <c r="C72" s="213"/>
      <c r="F72" s="213"/>
      <c r="I72" s="213"/>
      <c r="J72" s="231">
        <v>178461894</v>
      </c>
      <c r="K72" s="212"/>
      <c r="L72" s="231">
        <v>162158381</v>
      </c>
    </row>
    <row r="73" spans="3:13" ht="12.75">
      <c r="E73" s="213"/>
      <c r="F73" s="213"/>
      <c r="I73" s="213"/>
    </row>
    <row r="74" spans="3:13" ht="12.75">
      <c r="C74" s="212" t="s">
        <v>244</v>
      </c>
      <c r="D74" s="212"/>
      <c r="E74" s="213"/>
      <c r="F74" s="213"/>
      <c r="G74" s="212"/>
      <c r="H74" s="223"/>
      <c r="I74" s="233"/>
      <c r="J74" s="213"/>
      <c r="K74" s="213"/>
      <c r="L74" s="213"/>
      <c r="M74" s="212"/>
    </row>
    <row r="75" spans="3:13" ht="12.75">
      <c r="D75" s="215" t="s">
        <v>248</v>
      </c>
      <c r="F75" s="213"/>
      <c r="J75" s="232">
        <v>486286</v>
      </c>
      <c r="K75" s="212"/>
      <c r="L75" s="232">
        <v>388384</v>
      </c>
    </row>
    <row r="76" spans="3:13" ht="12.75">
      <c r="C76" s="213"/>
      <c r="E76" s="215" t="s">
        <v>297</v>
      </c>
      <c r="F76" s="213"/>
      <c r="H76" s="220" t="s">
        <v>304</v>
      </c>
      <c r="I76" s="213"/>
      <c r="J76" s="215">
        <v>486286</v>
      </c>
      <c r="L76" s="215">
        <v>388384</v>
      </c>
      <c r="M76" s="215">
        <v>96714</v>
      </c>
    </row>
    <row r="77" spans="3:13" ht="12.75" hidden="1" outlineLevel="1">
      <c r="C77" s="213"/>
      <c r="E77" s="213" t="s">
        <v>32</v>
      </c>
      <c r="F77" s="213"/>
      <c r="G77" s="213"/>
      <c r="I77" s="213"/>
      <c r="J77" s="213">
        <v>0</v>
      </c>
      <c r="K77" s="213"/>
      <c r="L77" s="213">
        <v>0</v>
      </c>
      <c r="M77" s="213">
        <v>1467</v>
      </c>
    </row>
    <row r="78" spans="3:13" ht="12.75" hidden="1" outlineLevel="1">
      <c r="C78" s="213"/>
      <c r="E78" s="213" t="s">
        <v>37</v>
      </c>
      <c r="F78" s="213"/>
      <c r="G78" s="213"/>
      <c r="I78" s="213"/>
      <c r="J78" s="213">
        <v>0</v>
      </c>
      <c r="K78" s="213"/>
      <c r="L78" s="213">
        <v>0</v>
      </c>
      <c r="M78" s="213">
        <v>1467</v>
      </c>
    </row>
    <row r="79" spans="3:13" ht="12.75" hidden="1" outlineLevel="1">
      <c r="C79" s="213"/>
      <c r="E79" s="227" t="s">
        <v>33</v>
      </c>
      <c r="F79" s="213"/>
      <c r="G79" s="213"/>
      <c r="I79" s="213"/>
      <c r="J79" s="215">
        <v>0</v>
      </c>
      <c r="L79" s="215">
        <v>0</v>
      </c>
      <c r="M79" s="213">
        <v>21625</v>
      </c>
    </row>
    <row r="80" spans="3:13" ht="12.75" hidden="1" outlineLevel="1">
      <c r="C80" s="213"/>
      <c r="E80" s="215" t="s">
        <v>36</v>
      </c>
      <c r="F80" s="213"/>
      <c r="H80" s="213"/>
      <c r="I80" s="213"/>
      <c r="J80" s="215">
        <v>0</v>
      </c>
      <c r="L80" s="215">
        <v>0</v>
      </c>
      <c r="M80" s="215">
        <v>0</v>
      </c>
    </row>
    <row r="81" spans="3:13" ht="12.75" collapsed="1">
      <c r="D81" s="215" t="s">
        <v>247</v>
      </c>
      <c r="F81" s="213"/>
      <c r="J81" s="232">
        <v>3416862</v>
      </c>
      <c r="K81" s="212"/>
      <c r="L81" s="232">
        <v>4816312</v>
      </c>
    </row>
    <row r="82" spans="3:13" ht="12.75">
      <c r="C82" s="213"/>
      <c r="E82" s="215" t="s">
        <v>287</v>
      </c>
      <c r="F82" s="213"/>
      <c r="H82" s="220" t="s">
        <v>313</v>
      </c>
      <c r="I82" s="213"/>
      <c r="J82" s="215">
        <v>288548.84999999998</v>
      </c>
      <c r="L82" s="215">
        <v>282406</v>
      </c>
      <c r="M82" s="215">
        <v>10517</v>
      </c>
    </row>
    <row r="83" spans="3:13" ht="12.75">
      <c r="C83" s="213"/>
      <c r="E83" s="215" t="s">
        <v>249</v>
      </c>
      <c r="F83" s="213"/>
      <c r="H83" s="220" t="s">
        <v>305</v>
      </c>
      <c r="I83" s="213"/>
      <c r="J83" s="215">
        <v>144028</v>
      </c>
      <c r="L83" s="215">
        <v>204541</v>
      </c>
      <c r="M83" s="215">
        <v>11419</v>
      </c>
    </row>
    <row r="84" spans="3:13" ht="12.75">
      <c r="C84" s="213"/>
      <c r="E84" s="215" t="s">
        <v>113</v>
      </c>
      <c r="F84" s="213"/>
      <c r="H84" s="220" t="s">
        <v>304</v>
      </c>
      <c r="I84" s="213"/>
      <c r="J84" s="215">
        <v>2074164.15</v>
      </c>
      <c r="L84" s="215">
        <v>2884698</v>
      </c>
      <c r="M84" s="215">
        <v>2915</v>
      </c>
    </row>
    <row r="85" spans="3:13" ht="12.75">
      <c r="C85" s="213"/>
      <c r="E85" s="215" t="s">
        <v>279</v>
      </c>
      <c r="F85" s="213"/>
      <c r="H85" s="220" t="s">
        <v>305</v>
      </c>
      <c r="I85" s="213"/>
      <c r="J85" s="215">
        <v>615768</v>
      </c>
      <c r="L85" s="215">
        <v>1156045</v>
      </c>
      <c r="M85" s="215">
        <v>11419</v>
      </c>
    </row>
    <row r="86" spans="3:13" ht="12.75" hidden="1" outlineLevel="1">
      <c r="C86" s="213"/>
      <c r="E86" s="215" t="s">
        <v>311</v>
      </c>
      <c r="F86" s="213"/>
      <c r="H86" s="213"/>
      <c r="I86" s="213"/>
      <c r="J86" s="215">
        <v>0</v>
      </c>
      <c r="L86" s="215">
        <v>0</v>
      </c>
      <c r="M86" s="215">
        <v>0</v>
      </c>
    </row>
    <row r="87" spans="3:13" ht="12.75" collapsed="1">
      <c r="C87" s="213"/>
      <c r="E87" s="215" t="s">
        <v>34</v>
      </c>
      <c r="F87" s="213"/>
      <c r="H87" s="220" t="s">
        <v>304</v>
      </c>
      <c r="I87" s="213"/>
      <c r="J87" s="215">
        <v>294353</v>
      </c>
      <c r="L87" s="215">
        <v>288622</v>
      </c>
      <c r="M87" s="215">
        <v>25619</v>
      </c>
    </row>
    <row r="88" spans="3:13" ht="12.75">
      <c r="C88" s="213"/>
      <c r="F88" s="213"/>
      <c r="I88" s="213"/>
      <c r="J88" s="231">
        <v>3903148</v>
      </c>
      <c r="K88" s="212"/>
      <c r="L88" s="231">
        <v>5204696</v>
      </c>
    </row>
    <row r="89" spans="3:13" ht="12.75" hidden="1" outlineLevel="1">
      <c r="E89" s="213"/>
      <c r="F89" s="213"/>
      <c r="I89" s="213"/>
    </row>
    <row r="90" spans="3:13" ht="12.75" hidden="1" outlineLevel="1">
      <c r="D90" s="215" t="s">
        <v>38</v>
      </c>
      <c r="E90" s="213"/>
      <c r="F90" s="213"/>
      <c r="I90" s="213"/>
      <c r="J90" s="215">
        <v>0</v>
      </c>
      <c r="L90" s="215">
        <v>0</v>
      </c>
    </row>
    <row r="91" spans="3:13" ht="12.75" collapsed="1">
      <c r="I91" s="213"/>
    </row>
    <row r="92" spans="3:13" ht="13.5" thickBot="1">
      <c r="C92" s="212" t="s">
        <v>69</v>
      </c>
      <c r="E92" s="213"/>
      <c r="F92" s="213"/>
      <c r="G92" s="212"/>
      <c r="H92" s="223"/>
      <c r="I92" s="233"/>
      <c r="J92" s="234">
        <v>373168886</v>
      </c>
      <c r="K92" s="235"/>
      <c r="L92" s="234">
        <v>361493002</v>
      </c>
      <c r="M92" s="212"/>
    </row>
    <row r="93" spans="3:13" ht="13.5" thickTop="1">
      <c r="C93" s="220"/>
      <c r="J93" s="213"/>
      <c r="K93" s="213"/>
      <c r="L93" s="213"/>
    </row>
    <row r="94" spans="3:13" ht="12.75">
      <c r="C94" s="220"/>
      <c r="J94" s="213"/>
      <c r="K94" s="213"/>
      <c r="L94" s="213"/>
    </row>
    <row r="95" spans="3:13" ht="12.75" customHeight="1">
      <c r="C95" s="238"/>
      <c r="D95" s="238"/>
      <c r="E95" s="238"/>
      <c r="F95" s="238"/>
      <c r="G95" s="238"/>
      <c r="H95" s="238"/>
      <c r="I95" s="238"/>
      <c r="J95" s="238"/>
      <c r="K95" s="238"/>
      <c r="L95" s="238"/>
      <c r="M95" s="238"/>
    </row>
    <row r="96" spans="3:13" ht="12.75">
      <c r="C96" s="238"/>
      <c r="D96" s="238"/>
      <c r="E96" s="238"/>
      <c r="F96" s="238"/>
      <c r="G96" s="238"/>
      <c r="H96" s="238"/>
      <c r="I96" s="238"/>
      <c r="J96" s="238"/>
      <c r="K96" s="238"/>
      <c r="L96" s="238"/>
      <c r="M96" s="238"/>
    </row>
    <row r="97" spans="3:13" ht="12.75">
      <c r="E97" s="220"/>
      <c r="F97" s="220"/>
      <c r="J97" s="242"/>
      <c r="K97" s="229"/>
      <c r="L97" s="242"/>
    </row>
    <row r="98" spans="3:13" s="244" customFormat="1" ht="12.75">
      <c r="C98" s="215"/>
      <c r="D98" s="212"/>
      <c r="E98" s="215"/>
      <c r="F98" s="215"/>
      <c r="G98" s="215"/>
      <c r="H98" s="220"/>
      <c r="I98" s="215"/>
      <c r="J98" s="215"/>
      <c r="K98" s="215"/>
      <c r="L98" s="215"/>
      <c r="M98" s="215"/>
    </row>
    <row r="99" spans="3:13" ht="12.75">
      <c r="D99" s="212"/>
    </row>
    <row r="100" spans="3:13" ht="12.75">
      <c r="D100" s="212"/>
    </row>
    <row r="101" spans="3:13" ht="12.75">
      <c r="D101" s="212"/>
    </row>
    <row r="102" spans="3:13" ht="12.75">
      <c r="D102" s="212"/>
    </row>
    <row r="103" spans="3:13" ht="12.75"/>
    <row r="104" spans="3:13" ht="12.75"/>
    <row r="105" spans="3:13" ht="12.75"/>
    <row r="106" spans="3:13" ht="12.75"/>
    <row r="107" spans="3:13" ht="12.75">
      <c r="C107" s="213"/>
      <c r="D107" s="213"/>
      <c r="E107" s="213"/>
      <c r="F107" s="213"/>
      <c r="G107" s="213"/>
      <c r="H107" s="213"/>
      <c r="I107" s="213"/>
      <c r="J107" s="213"/>
      <c r="K107" s="213"/>
      <c r="L107" s="213"/>
      <c r="M107" s="213"/>
    </row>
    <row r="108" spans="3:13" ht="12.75">
      <c r="C108" s="213"/>
      <c r="D108" s="213"/>
      <c r="E108" s="213"/>
      <c r="F108" s="213"/>
      <c r="G108" s="213"/>
      <c r="H108" s="213"/>
      <c r="I108" s="213"/>
      <c r="J108" s="213"/>
      <c r="K108" s="213"/>
      <c r="L108" s="213"/>
      <c r="M108" s="213"/>
    </row>
    <row r="109" spans="3:13" ht="12.75">
      <c r="C109" s="213"/>
      <c r="D109" s="213"/>
      <c r="E109" s="213"/>
      <c r="F109" s="213"/>
      <c r="G109" s="213"/>
      <c r="H109" s="213"/>
      <c r="I109" s="213"/>
      <c r="J109" s="213"/>
      <c r="K109" s="213"/>
      <c r="L109" s="213"/>
      <c r="M109" s="213"/>
    </row>
    <row r="110" spans="3:13" ht="12.75">
      <c r="C110" s="213"/>
      <c r="D110" s="213"/>
      <c r="E110" s="213"/>
      <c r="F110" s="213"/>
      <c r="G110" s="213"/>
      <c r="H110" s="213"/>
      <c r="I110" s="213"/>
      <c r="J110" s="213"/>
      <c r="K110" s="213"/>
      <c r="L110" s="213"/>
      <c r="M110" s="213"/>
    </row>
    <row r="111" spans="3:13" ht="12.75">
      <c r="C111" s="213"/>
      <c r="D111" s="213"/>
      <c r="E111" s="213"/>
      <c r="F111" s="213"/>
      <c r="G111" s="213"/>
      <c r="H111" s="213"/>
      <c r="I111" s="213"/>
      <c r="J111" s="213"/>
      <c r="K111" s="213"/>
      <c r="L111" s="213"/>
      <c r="M111" s="213"/>
    </row>
    <row r="112" spans="3:13" ht="12.75">
      <c r="C112" s="213"/>
      <c r="D112" s="213"/>
      <c r="E112" s="213"/>
      <c r="F112" s="213"/>
      <c r="G112" s="213"/>
      <c r="H112" s="213"/>
      <c r="I112" s="213"/>
      <c r="J112" s="213"/>
      <c r="K112" s="213"/>
      <c r="L112" s="213"/>
      <c r="M112" s="213"/>
    </row>
    <row r="113" spans="3:13" ht="12.75">
      <c r="C113" s="213"/>
      <c r="D113" s="213"/>
      <c r="E113" s="213"/>
      <c r="F113" s="213"/>
      <c r="G113" s="213"/>
      <c r="H113" s="213"/>
      <c r="I113" s="213"/>
      <c r="J113" s="213"/>
      <c r="K113" s="213"/>
      <c r="L113" s="213"/>
      <c r="M113" s="213"/>
    </row>
    <row r="114" spans="3:13" ht="12.75">
      <c r="C114" s="213"/>
      <c r="D114" s="213"/>
      <c r="E114" s="213"/>
      <c r="F114" s="213"/>
      <c r="G114" s="213"/>
      <c r="H114" s="213"/>
      <c r="I114" s="213"/>
      <c r="J114" s="213"/>
      <c r="K114" s="213"/>
      <c r="L114" s="213"/>
      <c r="M114" s="213"/>
    </row>
    <row r="115" spans="3:13" ht="12.75">
      <c r="C115" s="213"/>
      <c r="D115" s="213"/>
      <c r="E115" s="213"/>
      <c r="F115" s="213"/>
      <c r="G115" s="213"/>
      <c r="H115" s="213"/>
      <c r="I115" s="213"/>
      <c r="J115" s="213"/>
      <c r="K115" s="213"/>
      <c r="L115" s="213"/>
      <c r="M115" s="213"/>
    </row>
    <row r="116" spans="3:13" ht="12.75">
      <c r="C116" s="213"/>
      <c r="D116" s="213"/>
      <c r="E116" s="213"/>
      <c r="F116" s="213"/>
      <c r="G116" s="213"/>
      <c r="H116" s="213"/>
      <c r="I116" s="213"/>
      <c r="J116" s="213"/>
      <c r="K116" s="213"/>
      <c r="L116" s="213"/>
      <c r="M116" s="213"/>
    </row>
    <row r="117" spans="3:13" ht="12.75">
      <c r="C117" s="213"/>
      <c r="D117" s="213"/>
      <c r="E117" s="213"/>
      <c r="F117" s="213"/>
      <c r="G117" s="213"/>
      <c r="H117" s="213"/>
      <c r="I117" s="213"/>
      <c r="J117" s="213"/>
      <c r="K117" s="213"/>
      <c r="L117" s="213"/>
      <c r="M117" s="213"/>
    </row>
    <row r="118" spans="3:13" ht="12.75">
      <c r="C118" s="213"/>
      <c r="D118" s="213"/>
      <c r="E118" s="213"/>
      <c r="F118" s="213"/>
      <c r="G118" s="213"/>
      <c r="H118" s="213"/>
      <c r="I118" s="213"/>
      <c r="J118" s="213"/>
      <c r="K118" s="213"/>
      <c r="L118" s="213"/>
      <c r="M118" s="213"/>
    </row>
    <row r="119" spans="3:13" ht="12.75">
      <c r="C119" s="213"/>
      <c r="D119" s="213"/>
      <c r="E119" s="213"/>
      <c r="F119" s="213"/>
      <c r="G119" s="213"/>
      <c r="H119" s="213"/>
      <c r="I119" s="213"/>
      <c r="J119" s="213"/>
      <c r="K119" s="213"/>
      <c r="L119" s="213"/>
      <c r="M119" s="213"/>
    </row>
    <row r="120" spans="3:13" ht="12.75">
      <c r="C120" s="213"/>
      <c r="D120" s="213"/>
      <c r="E120" s="213"/>
      <c r="F120" s="213"/>
      <c r="G120" s="213"/>
      <c r="H120" s="213"/>
      <c r="I120" s="213"/>
      <c r="J120" s="213"/>
      <c r="K120" s="213"/>
      <c r="L120" s="213"/>
      <c r="M120" s="213"/>
    </row>
    <row r="121" spans="3:13" ht="12.75">
      <c r="C121" s="213"/>
      <c r="D121" s="213"/>
      <c r="E121" s="213"/>
      <c r="F121" s="213"/>
      <c r="G121" s="213"/>
      <c r="H121" s="213"/>
      <c r="I121" s="213"/>
      <c r="J121" s="213"/>
      <c r="K121" s="213"/>
      <c r="L121" s="213"/>
      <c r="M121" s="213"/>
    </row>
    <row r="122" spans="3:13" ht="12.75">
      <c r="C122" s="213"/>
      <c r="D122" s="213"/>
      <c r="E122" s="213"/>
      <c r="F122" s="213"/>
      <c r="G122" s="213"/>
      <c r="H122" s="213"/>
      <c r="I122" s="213"/>
      <c r="J122" s="213"/>
      <c r="K122" s="213"/>
      <c r="L122" s="213"/>
      <c r="M122" s="213"/>
    </row>
    <row r="123" spans="3:13" ht="12.75">
      <c r="C123" s="213"/>
      <c r="D123" s="213"/>
      <c r="E123" s="213"/>
      <c r="F123" s="213"/>
      <c r="G123" s="213"/>
      <c r="H123" s="213"/>
      <c r="I123" s="213"/>
      <c r="J123" s="213"/>
      <c r="K123" s="213"/>
      <c r="L123" s="213"/>
      <c r="M123" s="213"/>
    </row>
    <row r="124" spans="3:13" ht="12.75">
      <c r="C124" s="213"/>
      <c r="D124" s="213"/>
      <c r="E124" s="213"/>
      <c r="F124" s="213"/>
      <c r="G124" s="213"/>
      <c r="H124" s="213"/>
      <c r="I124" s="213"/>
      <c r="J124" s="213"/>
      <c r="K124" s="213"/>
      <c r="L124" s="213"/>
      <c r="M124" s="213"/>
    </row>
    <row r="125" spans="3:13" ht="12.75">
      <c r="C125" s="213"/>
      <c r="D125" s="213"/>
      <c r="E125" s="213"/>
      <c r="F125" s="213"/>
      <c r="G125" s="213"/>
      <c r="H125" s="213"/>
      <c r="I125" s="213"/>
      <c r="J125" s="213"/>
      <c r="K125" s="213"/>
      <c r="L125" s="213"/>
      <c r="M125" s="213"/>
    </row>
  </sheetData>
  <mergeCells count="8">
    <mergeCell ref="C2:M2"/>
    <mergeCell ref="C8:M8"/>
    <mergeCell ref="C7:M7"/>
    <mergeCell ref="C4:M4"/>
    <mergeCell ref="C95:M96"/>
    <mergeCell ref="C44:M45"/>
    <mergeCell ref="C49:F49"/>
    <mergeCell ref="C12:F12"/>
  </mergeCells>
  <printOptions horizontalCentered="1"/>
  <pageMargins left="0.31496062992125984" right="0.31496062992125984" top="0.35433070866141736" bottom="0.35433070866141736" header="0.11811023622047245" footer="0.11811023622047245"/>
  <pageSetup paperSize="9" scale="70" orientation="portrait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 codeName="Sheet40">
    <tabColor rgb="FFFF0000"/>
    <pageSetUpPr fitToPage="1"/>
  </sheetPr>
  <dimension ref="A1:Q14"/>
  <sheetViews>
    <sheetView showGridLines="0" workbookViewId="0">
      <selection activeCell="E14" sqref="E14"/>
    </sheetView>
  </sheetViews>
  <sheetFormatPr defaultColWidth="9.140625" defaultRowHeight="11.25" outlineLevelCol="1"/>
  <cols>
    <col min="1" max="1" width="2.7109375" style="92" customWidth="1"/>
    <col min="2" max="2" width="45.7109375" style="92" customWidth="1"/>
    <col min="3" max="3" width="13.85546875" style="92" customWidth="1"/>
    <col min="4" max="4" width="1.7109375" style="92" customWidth="1"/>
    <col min="5" max="5" width="12.7109375" style="92" customWidth="1" collapsed="1"/>
    <col min="6" max="6" width="3.5703125" style="92" customWidth="1"/>
    <col min="7" max="7" width="5.140625" style="92" customWidth="1"/>
    <col min="8" max="8" width="11.7109375" style="92" customWidth="1"/>
    <col min="9" max="9" width="2.28515625" style="92" customWidth="1"/>
    <col min="10" max="10" width="11.7109375" style="92" customWidth="1"/>
    <col min="11" max="11" width="10.5703125" style="90" bestFit="1" customWidth="1"/>
    <col min="12" max="12" width="2.28515625" style="92" customWidth="1"/>
    <col min="13" max="13" width="2.5703125" style="92" customWidth="1" outlineLevel="1"/>
    <col min="14" max="14" width="44.7109375" style="92" customWidth="1" outlineLevel="1"/>
    <col min="15" max="15" width="9.140625" style="90" customWidth="1" outlineLevel="1"/>
    <col min="16" max="16" width="2.5703125" style="92" customWidth="1" outlineLevel="1"/>
    <col min="17" max="17" width="44.7109375" style="92" customWidth="1" outlineLevel="1"/>
    <col min="18" max="18" width="11.28515625" style="90" customWidth="1"/>
    <col min="19" max="19" width="9.140625" style="90"/>
    <col min="20" max="20" width="11.28515625" style="90" customWidth="1"/>
    <col min="21" max="16384" width="9.140625" style="90"/>
  </cols>
  <sheetData>
    <row r="1" spans="1:17" ht="12" thickBot="1">
      <c r="G1" s="93"/>
      <c r="H1" s="94"/>
      <c r="J1" s="94"/>
      <c r="L1" s="95"/>
      <c r="M1" s="96" t="s">
        <v>55</v>
      </c>
      <c r="P1" s="97" t="s">
        <v>54</v>
      </c>
      <c r="Q1" s="98"/>
    </row>
    <row r="2" spans="1:17" ht="16.5" customHeight="1" thickTop="1">
      <c r="A2" s="99"/>
      <c r="B2" s="99"/>
      <c r="C2" s="151" t="str">
        <f>+Balance!$J$12</f>
        <v>30 de junio de 2019</v>
      </c>
      <c r="D2" s="151"/>
      <c r="E2" s="151" t="str">
        <f>+Balance!$L$12</f>
        <v>31 de diciembre de 2018</v>
      </c>
      <c r="F2" s="100"/>
      <c r="G2" s="93"/>
      <c r="H2" s="156" t="str">
        <f>+C2</f>
        <v>30 de junio de 2019</v>
      </c>
      <c r="I2" s="157"/>
      <c r="J2" s="156" t="str">
        <f>+E2</f>
        <v>31 de diciembre de 2018</v>
      </c>
      <c r="L2" s="95"/>
      <c r="M2" s="99"/>
      <c r="N2" s="99"/>
      <c r="P2" s="99"/>
      <c r="Q2" s="99"/>
    </row>
    <row r="3" spans="1:17" ht="4.5" customHeight="1">
      <c r="C3" s="100"/>
      <c r="E3" s="102"/>
      <c r="F3" s="100"/>
      <c r="G3" s="93"/>
      <c r="H3" s="103"/>
      <c r="I3" s="101"/>
      <c r="J3" s="104"/>
      <c r="L3" s="95"/>
    </row>
    <row r="4" spans="1:17">
      <c r="A4" s="105" t="e">
        <f>IF(#REF!="SP",$M4,$P4)</f>
        <v>#REF!</v>
      </c>
      <c r="B4" s="90"/>
      <c r="C4" s="92">
        <f>ROUND(H4,0)</f>
        <v>122823</v>
      </c>
      <c r="E4" s="92">
        <f>ROUND(J4,0)</f>
        <v>0</v>
      </c>
      <c r="G4" s="93"/>
      <c r="H4" s="92">
        <v>122823</v>
      </c>
      <c r="L4" s="95"/>
      <c r="M4" s="92" t="s">
        <v>224</v>
      </c>
      <c r="N4" s="106"/>
      <c r="O4" s="106"/>
      <c r="P4" s="92" t="s">
        <v>225</v>
      </c>
      <c r="Q4" s="90"/>
    </row>
    <row r="5" spans="1:17">
      <c r="A5" s="105" t="e">
        <f>IF(#REF!="SP",$M5,$P5)</f>
        <v>#REF!</v>
      </c>
      <c r="B5" s="90"/>
      <c r="C5" s="92">
        <f>+C6-SUM(C4:C4)</f>
        <v>2239890</v>
      </c>
      <c r="E5" s="92">
        <f>+E6-SUM(E4:E4)</f>
        <v>3167104</v>
      </c>
      <c r="G5" s="93"/>
      <c r="H5" s="92">
        <f>+H6-SUM(H4:H4)</f>
        <v>2239890</v>
      </c>
      <c r="J5" s="92">
        <f>+J6-SUM(J4:J4)</f>
        <v>3167104</v>
      </c>
      <c r="L5" s="95"/>
      <c r="M5" s="92" t="s">
        <v>113</v>
      </c>
      <c r="N5" s="106"/>
      <c r="O5" s="106"/>
      <c r="P5" s="92" t="s">
        <v>112</v>
      </c>
      <c r="Q5" s="90"/>
    </row>
    <row r="6" spans="1:17" ht="12" thickBot="1">
      <c r="B6" s="90"/>
      <c r="C6" s="107">
        <f>ROUND(H6,0)</f>
        <v>2362713</v>
      </c>
      <c r="E6" s="107">
        <f>ROUND(J6,0)</f>
        <v>3167104</v>
      </c>
      <c r="G6" s="93"/>
      <c r="H6" s="107">
        <f>Balance!J82+Balance!J84</f>
        <v>2362713</v>
      </c>
      <c r="J6" s="107">
        <f>Balance!L82+Balance!L84</f>
        <v>3167104</v>
      </c>
      <c r="L6" s="95"/>
      <c r="M6" s="108"/>
      <c r="N6" s="106"/>
      <c r="O6" s="106"/>
      <c r="P6" s="108"/>
      <c r="Q6" s="106"/>
    </row>
    <row r="7" spans="1:17" ht="12.75" thickTop="1" thickBot="1">
      <c r="A7" s="109"/>
      <c r="B7" s="109"/>
      <c r="C7" s="109"/>
      <c r="D7" s="109"/>
      <c r="E7" s="109"/>
      <c r="G7" s="93"/>
      <c r="L7" s="95"/>
      <c r="M7" s="109"/>
      <c r="N7" s="109"/>
      <c r="P7" s="109"/>
      <c r="Q7" s="109"/>
    </row>
    <row r="8" spans="1:17">
      <c r="C8" s="90"/>
      <c r="E8" s="90"/>
      <c r="F8" s="90"/>
      <c r="G8" s="93"/>
      <c r="H8" s="90"/>
      <c r="J8" s="90"/>
      <c r="L8" s="95"/>
      <c r="P8" s="110"/>
      <c r="Q8" s="110"/>
    </row>
    <row r="9" spans="1:17">
      <c r="C9" s="90"/>
      <c r="E9" s="90"/>
      <c r="G9" s="89"/>
      <c r="H9" s="90"/>
      <c r="J9" s="90"/>
      <c r="L9" s="95"/>
    </row>
    <row r="10" spans="1:17">
      <c r="G10" s="89" t="e">
        <f>#REF!</f>
        <v>#REF!</v>
      </c>
      <c r="L10" s="95"/>
    </row>
    <row r="11" spans="1:17">
      <c r="C11" s="111">
        <f>Balance!J82+Balance!J84</f>
        <v>2362713</v>
      </c>
      <c r="D11" s="111"/>
      <c r="E11" s="111">
        <f>Balance!L82+Balance!L84</f>
        <v>3167104</v>
      </c>
      <c r="G11" s="93"/>
      <c r="L11" s="95"/>
    </row>
    <row r="12" spans="1:17">
      <c r="C12" s="112">
        <f>+C11-C6</f>
        <v>0</v>
      </c>
      <c r="D12" s="112"/>
      <c r="E12" s="112">
        <f>+E11-E6</f>
        <v>0</v>
      </c>
      <c r="G12" s="93"/>
      <c r="H12" s="108"/>
      <c r="I12" s="108"/>
      <c r="J12" s="108"/>
      <c r="L12" s="95"/>
    </row>
    <row r="13" spans="1:17">
      <c r="G13" s="93"/>
      <c r="L13" s="95"/>
    </row>
    <row r="14" spans="1:17">
      <c r="G14" s="93"/>
      <c r="L14" s="95"/>
    </row>
  </sheetData>
  <pageMargins left="0.70866141732283472" right="0.70866141732283472" top="0.74803149606299213" bottom="0.74803149606299213" header="0.31496062992125984" footer="0.31496062992125984"/>
  <pageSetup paperSize="9" scale="39" orientation="portrait" r:id="rId1"/>
  <headerFooter>
    <oddFooter>&amp;L&amp;"Verdana,Negrito"&amp;K003399    ORES CONSOLIDATED ACCOUNTS JUNE 2017</oddFooter>
  </headerFooter>
  <ignoredErrors>
    <ignoredError sqref="C5:E5" formula="1"/>
  </ignoredErrors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 codeName="Sheet41">
    <tabColor rgb="FFFF0000"/>
    <pageSetUpPr fitToPage="1"/>
  </sheetPr>
  <dimension ref="A1:V44"/>
  <sheetViews>
    <sheetView showGridLines="0" workbookViewId="0">
      <selection activeCell="E14" sqref="E14"/>
    </sheetView>
  </sheetViews>
  <sheetFormatPr defaultColWidth="9.140625" defaultRowHeight="11.25" outlineLevelRow="1" outlineLevelCol="1"/>
  <cols>
    <col min="1" max="1" width="2.7109375" style="92" customWidth="1"/>
    <col min="2" max="2" width="45.7109375" style="92" customWidth="1"/>
    <col min="3" max="4" width="12.7109375" style="92" customWidth="1"/>
    <col min="5" max="5" width="6.42578125" style="92" customWidth="1"/>
    <col min="6" max="7" width="12.7109375" style="92" customWidth="1" collapsed="1"/>
    <col min="8" max="8" width="4" style="92" customWidth="1"/>
    <col min="9" max="9" width="5" style="92" customWidth="1"/>
    <col min="10" max="10" width="10.85546875" style="92" customWidth="1"/>
    <col min="11" max="12" width="11.7109375" style="92" customWidth="1"/>
    <col min="13" max="13" width="2.28515625" style="92" customWidth="1"/>
    <col min="14" max="15" width="11.7109375" style="92" customWidth="1"/>
    <col min="16" max="16" width="2.85546875" style="90" customWidth="1"/>
    <col min="17" max="17" width="5" style="92" customWidth="1"/>
    <col min="18" max="18" width="2.5703125" style="92" customWidth="1" outlineLevel="1"/>
    <col min="19" max="19" width="44.7109375" style="92" customWidth="1" outlineLevel="1"/>
    <col min="20" max="20" width="9.140625" style="90" customWidth="1" outlineLevel="1"/>
    <col min="21" max="21" width="2.5703125" style="92" customWidth="1" outlineLevel="1"/>
    <col min="22" max="22" width="44.7109375" style="92" customWidth="1" outlineLevel="1"/>
    <col min="23" max="23" width="11.28515625" style="90" customWidth="1"/>
    <col min="24" max="24" width="9.140625" style="90"/>
    <col min="25" max="25" width="11.28515625" style="90" customWidth="1"/>
    <col min="26" max="16384" width="9.140625" style="90"/>
  </cols>
  <sheetData>
    <row r="1" spans="1:22" ht="12" thickBot="1">
      <c r="I1" s="93"/>
      <c r="J1" s="73"/>
      <c r="K1" s="94"/>
      <c r="L1" s="94"/>
      <c r="N1" s="94"/>
      <c r="O1" s="94"/>
      <c r="Q1" s="95"/>
      <c r="R1" s="97" t="s">
        <v>55</v>
      </c>
      <c r="S1" s="98"/>
      <c r="U1" s="97" t="s">
        <v>54</v>
      </c>
      <c r="V1" s="98"/>
    </row>
    <row r="2" spans="1:22" ht="13.5" customHeight="1" thickTop="1">
      <c r="A2" s="99"/>
      <c r="B2" s="99"/>
      <c r="C2" s="209" t="e">
        <f>IF(#REF!="SP",$K2,$R2)</f>
        <v>#REF!</v>
      </c>
      <c r="D2" s="209" t="e">
        <f>IF(#REF!="SP",$R2,$U2)</f>
        <v>#REF!</v>
      </c>
      <c r="E2" s="99"/>
      <c r="F2" s="208" t="e">
        <f>IF(#REF!="SP",$N2,$V2)</f>
        <v>#REF!</v>
      </c>
      <c r="G2" s="208" t="e">
        <f>IF(#REF!="SP",$R2,$U2)</f>
        <v>#REF!</v>
      </c>
      <c r="I2" s="93"/>
      <c r="J2" s="73"/>
      <c r="K2" s="208" t="s">
        <v>114</v>
      </c>
      <c r="L2" s="208"/>
      <c r="M2" s="99"/>
      <c r="N2" s="99" t="s">
        <v>115</v>
      </c>
      <c r="O2" s="99"/>
      <c r="Q2" s="95"/>
      <c r="R2" s="99" t="s">
        <v>13</v>
      </c>
      <c r="S2" s="99"/>
      <c r="U2" s="99" t="s">
        <v>7</v>
      </c>
      <c r="V2" s="99"/>
    </row>
    <row r="3" spans="1:22">
      <c r="C3" s="161" t="str">
        <f>+Balance!$J$12</f>
        <v>30 de junio de 2019</v>
      </c>
      <c r="D3" s="154" t="str">
        <f>+Balance!$L$12</f>
        <v>31 de diciembre de 2018</v>
      </c>
      <c r="F3" s="161" t="str">
        <f>+Balance!$J$12</f>
        <v>30 de junio de 2019</v>
      </c>
      <c r="G3" s="154" t="str">
        <f>+Balance!$L$12</f>
        <v>31 de diciembre de 2018</v>
      </c>
      <c r="H3" s="100"/>
      <c r="I3" s="93"/>
      <c r="J3" s="73"/>
      <c r="K3" s="158" t="str">
        <f>+C3</f>
        <v>30 de junio de 2019</v>
      </c>
      <c r="L3" s="158" t="str">
        <f>+D3</f>
        <v>31 de diciembre de 2018</v>
      </c>
      <c r="M3" s="157"/>
      <c r="N3" s="158" t="str">
        <f>+F3</f>
        <v>30 de junio de 2019</v>
      </c>
      <c r="O3" s="158" t="str">
        <f>+G3</f>
        <v>31 de diciembre de 2018</v>
      </c>
      <c r="Q3" s="95"/>
    </row>
    <row r="4" spans="1:22" hidden="1" outlineLevel="1">
      <c r="A4" s="105" t="e">
        <f>IF(#REF!="SP",$R4,$U4)</f>
        <v>#REF!</v>
      </c>
      <c r="B4" s="90"/>
      <c r="C4" s="113">
        <f t="shared" ref="C4:D6" si="0">ROUND(K4,0)</f>
        <v>0</v>
      </c>
      <c r="D4" s="92">
        <f t="shared" si="0"/>
        <v>0</v>
      </c>
      <c r="F4" s="113">
        <f t="shared" ref="F4:G6" si="1">ROUND(N4,0)</f>
        <v>0</v>
      </c>
      <c r="G4" s="92">
        <f t="shared" si="1"/>
        <v>0</v>
      </c>
      <c r="I4" s="93"/>
      <c r="J4" s="73"/>
      <c r="Q4" s="95"/>
      <c r="R4" s="92" t="s">
        <v>127</v>
      </c>
      <c r="S4" s="106"/>
      <c r="T4" s="106"/>
      <c r="U4" s="92" t="s">
        <v>116</v>
      </c>
      <c r="V4" s="106"/>
    </row>
    <row r="5" spans="1:22" hidden="1" outlineLevel="1">
      <c r="A5" s="105" t="e">
        <f>IF(#REF!="SP",$R5,$U5)</f>
        <v>#REF!</v>
      </c>
      <c r="B5" s="90"/>
      <c r="C5" s="113">
        <f t="shared" si="0"/>
        <v>0</v>
      </c>
      <c r="D5" s="92">
        <f t="shared" si="0"/>
        <v>0</v>
      </c>
      <c r="F5" s="113">
        <f t="shared" si="1"/>
        <v>0</v>
      </c>
      <c r="G5" s="92">
        <f t="shared" si="1"/>
        <v>0</v>
      </c>
      <c r="I5" s="93"/>
      <c r="J5" s="73"/>
      <c r="N5" s="108"/>
      <c r="Q5" s="95"/>
      <c r="R5" s="92" t="s">
        <v>125</v>
      </c>
      <c r="S5" s="90"/>
      <c r="U5" s="92" t="s">
        <v>126</v>
      </c>
      <c r="V5" s="90"/>
    </row>
    <row r="6" spans="1:22" collapsed="1">
      <c r="A6" s="105" t="e">
        <f>IF(#REF!="SP",$R6,$U6)</f>
        <v>#REF!</v>
      </c>
      <c r="B6" s="90"/>
      <c r="C6" s="113">
        <f t="shared" si="0"/>
        <v>0</v>
      </c>
      <c r="D6" s="92">
        <f t="shared" si="0"/>
        <v>0</v>
      </c>
      <c r="F6" s="113">
        <f t="shared" si="1"/>
        <v>2442</v>
      </c>
      <c r="G6" s="92">
        <f t="shared" si="1"/>
        <v>0</v>
      </c>
      <c r="I6" s="93"/>
      <c r="J6" s="73"/>
      <c r="N6" s="92">
        <f>N29</f>
        <v>2442</v>
      </c>
      <c r="Q6" s="95"/>
      <c r="R6" s="90" t="s">
        <v>107</v>
      </c>
      <c r="S6" s="90"/>
      <c r="T6" s="106"/>
      <c r="U6" s="92" t="s">
        <v>95</v>
      </c>
      <c r="V6" s="106"/>
    </row>
    <row r="7" spans="1:22">
      <c r="A7" s="105" t="e">
        <f>IF(#REF!="SP",$R7,$U7)</f>
        <v>#REF!</v>
      </c>
      <c r="B7" s="90"/>
      <c r="C7" s="113">
        <f t="shared" ref="C7:D11" si="2">ROUND(K7,0)</f>
        <v>0</v>
      </c>
      <c r="D7" s="92">
        <f t="shared" si="2"/>
        <v>0</v>
      </c>
      <c r="F7" s="113">
        <f t="shared" ref="F7:G11" si="3">ROUND(N7,0)</f>
        <v>43893</v>
      </c>
      <c r="G7" s="92">
        <f t="shared" si="3"/>
        <v>0</v>
      </c>
      <c r="I7" s="93"/>
      <c r="J7" s="73"/>
      <c r="N7" s="92">
        <f>N28</f>
        <v>43893.49</v>
      </c>
      <c r="Q7" s="95"/>
      <c r="R7" s="92" t="s">
        <v>121</v>
      </c>
      <c r="S7" s="106"/>
      <c r="T7" s="106"/>
      <c r="U7" s="92" t="s">
        <v>117</v>
      </c>
      <c r="V7" s="90"/>
    </row>
    <row r="8" spans="1:22">
      <c r="A8" s="105" t="e">
        <f>IF(#REF!="SP",$R8,$U8)</f>
        <v>#REF!</v>
      </c>
      <c r="B8" s="90"/>
      <c r="C8" s="113">
        <f t="shared" si="2"/>
        <v>160000</v>
      </c>
      <c r="D8" s="92">
        <f t="shared" si="2"/>
        <v>0</v>
      </c>
      <c r="F8" s="113">
        <f t="shared" si="3"/>
        <v>0</v>
      </c>
      <c r="G8" s="92">
        <f t="shared" si="3"/>
        <v>0</v>
      </c>
      <c r="I8" s="93"/>
      <c r="J8" s="73"/>
      <c r="K8" s="92">
        <f>K26</f>
        <v>160000</v>
      </c>
      <c r="N8" s="92">
        <f>N26</f>
        <v>0</v>
      </c>
      <c r="P8" s="92"/>
      <c r="Q8" s="95"/>
      <c r="R8" s="90" t="s">
        <v>129</v>
      </c>
      <c r="S8" s="106"/>
      <c r="T8" s="106"/>
      <c r="U8" s="92" t="s">
        <v>118</v>
      </c>
      <c r="V8" s="90"/>
    </row>
    <row r="9" spans="1:22">
      <c r="A9" s="105" t="e">
        <f>IF(#REF!="SP",$R9,$U9)</f>
        <v>#REF!</v>
      </c>
      <c r="B9" s="90"/>
      <c r="C9" s="113">
        <f t="shared" si="2"/>
        <v>236851</v>
      </c>
      <c r="D9" s="92">
        <f t="shared" si="2"/>
        <v>0</v>
      </c>
      <c r="F9" s="113">
        <f t="shared" si="3"/>
        <v>0</v>
      </c>
      <c r="G9" s="92">
        <f t="shared" si="3"/>
        <v>0</v>
      </c>
      <c r="I9" s="93"/>
      <c r="J9" s="73"/>
      <c r="K9" s="92">
        <f>K27</f>
        <v>236850.79</v>
      </c>
      <c r="P9" s="92"/>
      <c r="Q9" s="95"/>
      <c r="R9" s="92" t="s">
        <v>99</v>
      </c>
      <c r="S9" s="90"/>
      <c r="U9" s="92" t="s">
        <v>102</v>
      </c>
      <c r="V9" s="90"/>
    </row>
    <row r="10" spans="1:22">
      <c r="A10" s="105" t="e">
        <f>IF(#REF!="SP",$R10,$U10)</f>
        <v>#REF!</v>
      </c>
      <c r="B10" s="90"/>
      <c r="C10" s="113">
        <f t="shared" si="2"/>
        <v>0</v>
      </c>
      <c r="D10" s="92">
        <f t="shared" si="2"/>
        <v>0</v>
      </c>
      <c r="F10" s="113">
        <f t="shared" si="3"/>
        <v>447511</v>
      </c>
      <c r="G10" s="92">
        <f t="shared" si="3"/>
        <v>8000</v>
      </c>
      <c r="I10" s="93"/>
      <c r="J10" s="73"/>
      <c r="N10" s="92">
        <f>N31</f>
        <v>447510.55</v>
      </c>
      <c r="O10" s="92">
        <v>8000</v>
      </c>
      <c r="P10" s="92"/>
      <c r="Q10" s="95"/>
      <c r="R10" s="92" t="s">
        <v>124</v>
      </c>
      <c r="S10" s="106"/>
      <c r="T10" s="106"/>
      <c r="U10" s="92" t="s">
        <v>119</v>
      </c>
      <c r="V10" s="106"/>
    </row>
    <row r="11" spans="1:22">
      <c r="A11" s="105" t="e">
        <f>IF(#REF!="SP",$R11,$U11)</f>
        <v>#REF!</v>
      </c>
      <c r="B11" s="90"/>
      <c r="C11" s="113">
        <f t="shared" si="2"/>
        <v>0</v>
      </c>
      <c r="D11" s="92">
        <f t="shared" si="2"/>
        <v>0</v>
      </c>
      <c r="F11" s="113">
        <f t="shared" si="3"/>
        <v>100449</v>
      </c>
      <c r="G11" s="92">
        <f t="shared" si="3"/>
        <v>0</v>
      </c>
      <c r="I11" s="93"/>
      <c r="J11" s="73"/>
      <c r="N11" s="92">
        <f>N30</f>
        <v>100448.84</v>
      </c>
      <c r="P11" s="92"/>
      <c r="Q11" s="95"/>
      <c r="R11" s="90" t="s">
        <v>128</v>
      </c>
      <c r="S11" s="106"/>
      <c r="T11" s="106"/>
      <c r="U11" s="92" t="s">
        <v>120</v>
      </c>
      <c r="V11" s="106"/>
    </row>
    <row r="12" spans="1:22">
      <c r="A12" s="105" t="e">
        <f>IF(#REF!="SP",$R12,$U12)</f>
        <v>#REF!</v>
      </c>
      <c r="B12" s="90"/>
      <c r="C12" s="113">
        <f>ROUND(K12,0)</f>
        <v>0</v>
      </c>
      <c r="D12" s="92">
        <f>ROUND(L12,0)</f>
        <v>0</v>
      </c>
      <c r="F12" s="113">
        <f>ROUND(N12,0)</f>
        <v>15960</v>
      </c>
      <c r="G12" s="92">
        <f>ROUND(O12,0)</f>
        <v>0</v>
      </c>
      <c r="I12" s="93"/>
      <c r="J12" s="73"/>
      <c r="N12" s="92">
        <v>15959.9</v>
      </c>
      <c r="P12" s="92"/>
      <c r="Q12" s="95"/>
      <c r="R12" s="90" t="s">
        <v>222</v>
      </c>
      <c r="S12" s="106"/>
      <c r="T12" s="106"/>
      <c r="U12" s="92" t="s">
        <v>223</v>
      </c>
      <c r="V12" s="106"/>
    </row>
    <row r="13" spans="1:22">
      <c r="A13" s="105" t="e">
        <f>IF(#REF!="SP",$R13,$U13)</f>
        <v>#REF!</v>
      </c>
      <c r="B13" s="90"/>
      <c r="C13" s="113">
        <f>ROUND(K13,0)</f>
        <v>2947803</v>
      </c>
      <c r="D13" s="92">
        <f>ROUND(L13,0)</f>
        <v>3179240</v>
      </c>
      <c r="F13" s="113">
        <f>ROUND(N13,0)</f>
        <v>-315902</v>
      </c>
      <c r="G13" s="92">
        <f>ROUND(O13,0)</f>
        <v>280622</v>
      </c>
      <c r="I13" s="93"/>
      <c r="J13" s="73"/>
      <c r="K13" s="92">
        <f>+K14-SUM(K4:K12)</f>
        <v>2947803.21</v>
      </c>
      <c r="L13" s="92">
        <f>+L14-SUM(L4:L12)</f>
        <v>3179240</v>
      </c>
      <c r="N13" s="92">
        <f>+N14-SUM(N4:N12)</f>
        <v>-315901.78000000003</v>
      </c>
      <c r="O13" s="92">
        <f>+O14-SUM(O4:O12)</f>
        <v>280622</v>
      </c>
      <c r="Q13" s="95"/>
      <c r="R13" s="90" t="s">
        <v>122</v>
      </c>
      <c r="S13" s="90"/>
      <c r="U13" s="92" t="s">
        <v>112</v>
      </c>
      <c r="V13" s="90"/>
    </row>
    <row r="14" spans="1:22" ht="12" thickBot="1">
      <c r="B14" s="90"/>
      <c r="C14" s="107">
        <f>SUM(C4:C13)</f>
        <v>3344654</v>
      </c>
      <c r="D14" s="107">
        <f>SUM(D4:D13)</f>
        <v>3179240</v>
      </c>
      <c r="F14" s="107">
        <f>SUM(F4:F13)</f>
        <v>294353</v>
      </c>
      <c r="G14" s="107">
        <f>SUM(G4:G13)</f>
        <v>288622</v>
      </c>
      <c r="I14" s="93"/>
      <c r="J14" s="73"/>
      <c r="K14" s="107">
        <f>Balance!J70</f>
        <v>3344654</v>
      </c>
      <c r="L14" s="107">
        <f>Balance!L70</f>
        <v>3179240</v>
      </c>
      <c r="N14" s="107">
        <f>Balance!J87</f>
        <v>294353</v>
      </c>
      <c r="O14" s="107">
        <f>Balance!L87</f>
        <v>288622</v>
      </c>
      <c r="Q14" s="95"/>
      <c r="R14" s="108"/>
      <c r="S14" s="106"/>
      <c r="T14" s="106"/>
      <c r="U14" s="108"/>
      <c r="V14" s="106"/>
    </row>
    <row r="15" spans="1:22" ht="12.75" thickTop="1" thickBot="1">
      <c r="A15" s="109"/>
      <c r="B15" s="109"/>
      <c r="C15" s="109"/>
      <c r="D15" s="109"/>
      <c r="E15" s="109"/>
      <c r="F15" s="109"/>
      <c r="G15" s="109"/>
      <c r="I15" s="93"/>
      <c r="J15" s="73"/>
      <c r="Q15" s="95"/>
      <c r="R15" s="109"/>
      <c r="S15" s="109"/>
      <c r="U15" s="109"/>
      <c r="V15" s="109"/>
    </row>
    <row r="16" spans="1:22">
      <c r="C16" s="90"/>
      <c r="D16" s="90"/>
      <c r="F16" s="90"/>
      <c r="G16" s="90"/>
      <c r="H16" s="90"/>
      <c r="I16" s="93"/>
      <c r="J16" s="73"/>
      <c r="K16" s="123"/>
      <c r="L16" s="123"/>
      <c r="M16" s="124"/>
      <c r="N16" s="123"/>
      <c r="O16" s="123"/>
      <c r="Q16" s="95"/>
      <c r="R16" s="110"/>
      <c r="S16" s="110"/>
      <c r="U16" s="110"/>
      <c r="V16" s="110"/>
    </row>
    <row r="17" spans="3:19">
      <c r="C17" s="90"/>
      <c r="D17" s="90"/>
      <c r="F17" s="90"/>
      <c r="G17" s="90"/>
      <c r="H17" s="122"/>
      <c r="I17" s="89"/>
      <c r="J17" s="122"/>
      <c r="K17" s="90"/>
      <c r="L17" s="90"/>
      <c r="N17" s="90"/>
      <c r="O17" s="90"/>
      <c r="Q17" s="95"/>
    </row>
    <row r="18" spans="3:19">
      <c r="I18" s="89" t="e">
        <f>#REF!</f>
        <v>#REF!</v>
      </c>
      <c r="J18" s="73"/>
      <c r="Q18" s="95"/>
    </row>
    <row r="19" spans="3:19">
      <c r="C19" s="111">
        <f>Balance!J70</f>
        <v>3344654</v>
      </c>
      <c r="D19" s="111">
        <f>Balance!L70</f>
        <v>3179240</v>
      </c>
      <c r="E19" s="111"/>
      <c r="F19" s="111">
        <f>Balance!J87</f>
        <v>294353</v>
      </c>
      <c r="G19" s="111">
        <f>Balance!L87</f>
        <v>288622</v>
      </c>
      <c r="I19" s="93"/>
      <c r="J19" s="73"/>
      <c r="Q19" s="95"/>
    </row>
    <row r="20" spans="3:19">
      <c r="C20" s="112">
        <f>+C19-C14</f>
        <v>0</v>
      </c>
      <c r="D20" s="112">
        <f>+D19-D14</f>
        <v>0</v>
      </c>
      <c r="E20" s="112"/>
      <c r="F20" s="112">
        <f>+F19-F14</f>
        <v>0</v>
      </c>
      <c r="G20" s="112">
        <f>+G19-G14</f>
        <v>0</v>
      </c>
      <c r="I20" s="93"/>
      <c r="J20" s="73"/>
      <c r="K20" s="108"/>
      <c r="L20" s="108"/>
      <c r="M20" s="108"/>
      <c r="N20" s="108"/>
      <c r="O20" s="108"/>
      <c r="Q20" s="95"/>
    </row>
    <row r="21" spans="3:19">
      <c r="I21" s="93"/>
      <c r="J21" s="73"/>
      <c r="Q21" s="95"/>
    </row>
    <row r="22" spans="3:19">
      <c r="I22" s="93"/>
      <c r="J22" s="73"/>
      <c r="Q22" s="95"/>
    </row>
    <row r="26" spans="3:19">
      <c r="J26" s="92" t="s">
        <v>12</v>
      </c>
      <c r="K26" s="113">
        <v>160000</v>
      </c>
      <c r="L26" s="113"/>
      <c r="M26" s="113"/>
      <c r="N26" s="113"/>
    </row>
    <row r="27" spans="3:19">
      <c r="J27" s="92" t="s">
        <v>217</v>
      </c>
      <c r="K27" s="113">
        <v>236850.79</v>
      </c>
      <c r="L27" s="113"/>
      <c r="M27" s="113"/>
      <c r="N27" s="113"/>
      <c r="S27" s="90"/>
    </row>
    <row r="28" spans="3:19">
      <c r="J28" s="92" t="s">
        <v>218</v>
      </c>
      <c r="K28" s="113"/>
      <c r="L28" s="113"/>
      <c r="M28" s="113"/>
      <c r="N28" s="113">
        <v>43893.49</v>
      </c>
      <c r="S28" s="90"/>
    </row>
    <row r="29" spans="3:19">
      <c r="J29" s="92" t="s">
        <v>219</v>
      </c>
      <c r="K29" s="113"/>
      <c r="L29" s="113"/>
      <c r="M29" s="113"/>
      <c r="N29" s="113">
        <v>2442</v>
      </c>
      <c r="S29" s="90"/>
    </row>
    <row r="30" spans="3:19">
      <c r="J30" s="92" t="s">
        <v>220</v>
      </c>
      <c r="K30" s="113"/>
      <c r="L30" s="113"/>
      <c r="M30" s="113"/>
      <c r="N30" s="113">
        <v>100448.84</v>
      </c>
      <c r="S30" s="90"/>
    </row>
    <row r="31" spans="3:19">
      <c r="J31" s="92" t="s">
        <v>221</v>
      </c>
      <c r="K31" s="113"/>
      <c r="L31" s="113"/>
      <c r="M31" s="113"/>
      <c r="N31" s="113">
        <v>447510.55</v>
      </c>
      <c r="S31" s="90"/>
    </row>
    <row r="32" spans="3:19">
      <c r="S32" s="90"/>
    </row>
    <row r="33" spans="2:19">
      <c r="S33" s="90"/>
    </row>
    <row r="34" spans="2:19">
      <c r="S34" s="90"/>
    </row>
    <row r="35" spans="2:19">
      <c r="S35" s="90"/>
    </row>
    <row r="36" spans="2:19">
      <c r="C36" s="210" t="s">
        <v>265</v>
      </c>
      <c r="D36" s="210"/>
      <c r="F36" s="92" t="s">
        <v>273</v>
      </c>
      <c r="S36" s="90"/>
    </row>
    <row r="37" spans="2:19">
      <c r="B37" s="92" t="s">
        <v>266</v>
      </c>
      <c r="C37" s="92" t="s">
        <v>274</v>
      </c>
      <c r="D37" s="92" t="s">
        <v>275</v>
      </c>
      <c r="F37" s="92" t="s">
        <v>278</v>
      </c>
      <c r="S37" s="90"/>
    </row>
    <row r="38" spans="2:19">
      <c r="B38" s="92" t="s">
        <v>267</v>
      </c>
      <c r="C38" s="92">
        <v>276270</v>
      </c>
      <c r="D38" s="92">
        <v>0</v>
      </c>
      <c r="F38" s="113"/>
      <c r="S38" s="90"/>
    </row>
    <row r="39" spans="2:19">
      <c r="B39" s="92" t="s">
        <v>268</v>
      </c>
      <c r="C39" s="92">
        <v>160000</v>
      </c>
      <c r="D39" s="92">
        <v>0</v>
      </c>
      <c r="S39" s="90"/>
    </row>
    <row r="40" spans="2:19">
      <c r="B40" s="92" t="s">
        <v>269</v>
      </c>
      <c r="C40" s="92">
        <v>0</v>
      </c>
      <c r="D40" s="92">
        <v>0</v>
      </c>
      <c r="S40" s="90"/>
    </row>
    <row r="41" spans="2:19">
      <c r="B41" s="92" t="s">
        <v>270</v>
      </c>
      <c r="C41" s="92">
        <v>0</v>
      </c>
      <c r="D41" s="92">
        <v>0</v>
      </c>
      <c r="S41" s="90"/>
    </row>
    <row r="42" spans="2:19">
      <c r="B42" s="92" t="s">
        <v>271</v>
      </c>
      <c r="C42" s="92">
        <v>0</v>
      </c>
      <c r="D42" s="92">
        <v>0</v>
      </c>
      <c r="S42" s="90"/>
    </row>
    <row r="43" spans="2:19">
      <c r="B43" s="92" t="s">
        <v>272</v>
      </c>
      <c r="C43" s="92">
        <v>0</v>
      </c>
      <c r="D43" s="92">
        <v>1027874</v>
      </c>
      <c r="F43" s="113">
        <v>49394</v>
      </c>
      <c r="S43" s="90"/>
    </row>
    <row r="44" spans="2:19">
      <c r="C44" s="92">
        <v>436270</v>
      </c>
      <c r="D44" s="92">
        <v>1027874</v>
      </c>
      <c r="F44" s="92">
        <v>49394</v>
      </c>
      <c r="S44" s="90"/>
    </row>
  </sheetData>
  <mergeCells count="4">
    <mergeCell ref="C2:D2"/>
    <mergeCell ref="F2:G2"/>
    <mergeCell ref="K2:L2"/>
    <mergeCell ref="C36:D36"/>
  </mergeCells>
  <pageMargins left="0.70866141732283472" right="0.70866141732283472" top="0.74803149606299213" bottom="0.74803149606299213" header="0.31496062992125984" footer="0.31496062992125984"/>
  <pageSetup paperSize="9" scale="31" orientation="portrait" r:id="rId1"/>
  <headerFooter>
    <oddFooter>&amp;L&amp;"Verdana,Negrito"&amp;K003399    ORES CONSOLIDATED ACCOUNTS JUNE 2017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7">
    <tabColor rgb="FF92D050"/>
    <pageSetUpPr fitToPage="1"/>
  </sheetPr>
  <dimension ref="B1:AW88"/>
  <sheetViews>
    <sheetView showGridLines="0" zoomScale="83" zoomScaleNormal="83" zoomScaleSheetLayoutView="80" workbookViewId="0">
      <selection activeCell="B64" sqref="B64:I65"/>
    </sheetView>
  </sheetViews>
  <sheetFormatPr defaultColWidth="7.42578125" defaultRowHeight="12.95" customHeight="1" outlineLevelRow="1"/>
  <cols>
    <col min="1" max="1" width="7.42578125" style="8"/>
    <col min="2" max="2" width="3" style="4" customWidth="1"/>
    <col min="3" max="3" width="66.42578125" style="4" customWidth="1"/>
    <col min="4" max="4" width="1.7109375" style="4" customWidth="1"/>
    <col min="5" max="5" width="9.5703125" style="4" customWidth="1"/>
    <col min="6" max="6" width="1.7109375" style="4" customWidth="1"/>
    <col min="7" max="7" width="20.140625" style="4" customWidth="1"/>
    <col min="8" max="8" width="1.7109375" style="4" customWidth="1"/>
    <col min="9" max="9" width="20.140625" style="4" customWidth="1"/>
    <col min="10" max="10" width="2" style="8" customWidth="1"/>
    <col min="11" max="15" width="7.42578125" style="8"/>
    <col min="16" max="16" width="11.5703125" style="8" bestFit="1" customWidth="1"/>
    <col min="17" max="16384" width="7.42578125" style="8"/>
  </cols>
  <sheetData>
    <row r="1" spans="2:10" ht="38.450000000000003" customHeight="1">
      <c r="B1" s="187" t="s">
        <v>342</v>
      </c>
      <c r="C1" s="3"/>
      <c r="D1" s="3"/>
      <c r="E1" s="3"/>
      <c r="F1" s="3"/>
      <c r="G1" s="3"/>
      <c r="H1" s="3"/>
      <c r="I1" s="3"/>
    </row>
    <row r="2" spans="2:10" ht="18" customHeight="1">
      <c r="B2" s="56"/>
      <c r="C2" s="56"/>
      <c r="D2" s="56"/>
      <c r="E2" s="56"/>
      <c r="F2" s="56"/>
      <c r="G2" s="56"/>
      <c r="H2" s="79"/>
      <c r="I2" s="56"/>
    </row>
    <row r="3" spans="2:10" ht="12.75" customHeight="1">
      <c r="B3" s="3" t="s">
        <v>329</v>
      </c>
      <c r="C3" s="1"/>
      <c r="D3" s="1"/>
      <c r="E3" s="1"/>
      <c r="F3" s="1"/>
      <c r="G3" s="1"/>
      <c r="H3" s="1"/>
      <c r="I3" s="1"/>
    </row>
    <row r="4" spans="2:10" ht="17.25" customHeight="1">
      <c r="B4" s="3" t="s">
        <v>330</v>
      </c>
      <c r="C4" s="1"/>
      <c r="D4" s="1"/>
      <c r="E4" s="1"/>
      <c r="F4" s="1"/>
      <c r="G4" s="1"/>
      <c r="H4" s="1"/>
      <c r="I4" s="1"/>
    </row>
    <row r="5" spans="2:10" ht="12.95" hidden="1" customHeight="1" outlineLevel="1">
      <c r="B5" s="57"/>
      <c r="C5" s="57"/>
      <c r="D5" s="57"/>
      <c r="E5" s="57"/>
      <c r="F5" s="57"/>
      <c r="G5" s="57"/>
      <c r="H5" s="57"/>
      <c r="I5" s="57"/>
    </row>
    <row r="6" spans="2:10" ht="12.95" hidden="1" customHeight="1" outlineLevel="1">
      <c r="B6" s="197" t="s">
        <v>5</v>
      </c>
      <c r="C6" s="197"/>
      <c r="D6" s="197"/>
      <c r="E6" s="197"/>
      <c r="F6" s="197"/>
      <c r="G6" s="197"/>
      <c r="H6" s="197"/>
      <c r="I6" s="197"/>
    </row>
    <row r="7" spans="2:10" ht="12.95" hidden="1" customHeight="1" outlineLevel="1">
      <c r="B7" s="57"/>
      <c r="C7" s="57"/>
      <c r="D7" s="57"/>
      <c r="E7" s="57"/>
      <c r="F7" s="57"/>
      <c r="G7" s="57"/>
      <c r="H7" s="57"/>
      <c r="I7" s="57"/>
    </row>
    <row r="8" spans="2:10" ht="12.95" customHeight="1" collapsed="1">
      <c r="B8" s="4" t="s">
        <v>16</v>
      </c>
      <c r="G8" s="84"/>
      <c r="J8" s="4"/>
    </row>
    <row r="9" spans="2:10" ht="12.95" customHeight="1">
      <c r="B9" s="53"/>
      <c r="C9" s="53"/>
      <c r="D9" s="53"/>
      <c r="E9" s="53"/>
      <c r="F9" s="53"/>
      <c r="G9" s="53"/>
      <c r="H9" s="53"/>
      <c r="I9" s="53"/>
      <c r="J9" s="4"/>
    </row>
    <row r="10" spans="2:10" ht="12.75">
      <c r="G10" s="50"/>
      <c r="I10" s="19"/>
      <c r="J10" s="2"/>
    </row>
    <row r="11" spans="2:10" ht="38.1" customHeight="1">
      <c r="E11" s="64" t="s">
        <v>1</v>
      </c>
      <c r="F11" s="7"/>
      <c r="G11" s="180" t="s">
        <v>325</v>
      </c>
      <c r="H11" s="181"/>
      <c r="I11" s="180" t="s">
        <v>326</v>
      </c>
      <c r="J11" s="2"/>
    </row>
    <row r="12" spans="2:10" ht="12.95" customHeight="1">
      <c r="B12" s="7"/>
      <c r="G12" s="8"/>
      <c r="I12" s="8"/>
    </row>
    <row r="13" spans="2:10" ht="12.75">
      <c r="B13" s="60" t="s">
        <v>250</v>
      </c>
      <c r="C13" s="79"/>
      <c r="E13" s="53"/>
      <c r="F13" s="53"/>
      <c r="G13" s="66">
        <v>11029219</v>
      </c>
      <c r="H13" s="66"/>
      <c r="I13" s="66">
        <v>8411491</v>
      </c>
      <c r="J13" s="16"/>
    </row>
    <row r="14" spans="2:10" s="4" customFormat="1" ht="12.95" customHeight="1">
      <c r="C14" s="4" t="s">
        <v>280</v>
      </c>
      <c r="E14" s="195">
        <v>13</v>
      </c>
      <c r="G14" s="11">
        <v>11029219</v>
      </c>
      <c r="I14" s="11">
        <v>8411491</v>
      </c>
    </row>
    <row r="15" spans="2:10" s="4" customFormat="1" ht="12.95" customHeight="1">
      <c r="E15" s="195"/>
      <c r="G15" s="11"/>
      <c r="I15" s="11"/>
    </row>
    <row r="16" spans="2:10" ht="12.75">
      <c r="B16" s="60" t="s">
        <v>47</v>
      </c>
      <c r="C16" s="79"/>
      <c r="E16" s="195"/>
      <c r="F16" s="53"/>
      <c r="G16" s="66">
        <v>161</v>
      </c>
      <c r="H16" s="11"/>
      <c r="I16" s="66">
        <v>508</v>
      </c>
      <c r="J16" s="16"/>
    </row>
    <row r="17" spans="2:10" ht="12.95" customHeight="1">
      <c r="C17" s="4" t="s">
        <v>281</v>
      </c>
      <c r="E17" s="195"/>
      <c r="G17" s="11">
        <v>161</v>
      </c>
      <c r="I17" s="11">
        <v>508</v>
      </c>
      <c r="J17" s="4"/>
    </row>
    <row r="18" spans="2:10" ht="12.95" customHeight="1">
      <c r="E18" s="195"/>
      <c r="G18" s="11"/>
      <c r="I18" s="11"/>
      <c r="J18" s="4"/>
    </row>
    <row r="19" spans="2:10" ht="12.95" customHeight="1">
      <c r="B19" s="7" t="s">
        <v>51</v>
      </c>
      <c r="C19" s="8"/>
      <c r="E19" s="195">
        <v>13</v>
      </c>
      <c r="G19" s="66">
        <v>-16639</v>
      </c>
      <c r="H19" s="7"/>
      <c r="I19" s="66">
        <v>-15793</v>
      </c>
      <c r="J19" s="4"/>
    </row>
    <row r="20" spans="2:10" ht="12.95" customHeight="1">
      <c r="C20" s="4" t="s">
        <v>282</v>
      </c>
      <c r="E20" s="195"/>
      <c r="G20" s="11">
        <v>-12746</v>
      </c>
      <c r="I20" s="11">
        <v>-11767</v>
      </c>
      <c r="J20" s="4"/>
    </row>
    <row r="21" spans="2:10" ht="12.95" customHeight="1">
      <c r="C21" s="4" t="s">
        <v>283</v>
      </c>
      <c r="E21" s="195"/>
      <c r="G21" s="11">
        <v>-3893</v>
      </c>
      <c r="I21" s="11">
        <v>-4026</v>
      </c>
      <c r="J21" s="4"/>
    </row>
    <row r="22" spans="2:10" ht="12.95" customHeight="1">
      <c r="C22" s="8"/>
      <c r="E22" s="195"/>
      <c r="G22" s="11"/>
      <c r="I22" s="11"/>
      <c r="J22" s="4"/>
    </row>
    <row r="23" spans="2:10" ht="12.95" customHeight="1">
      <c r="B23" s="7" t="s">
        <v>164</v>
      </c>
      <c r="C23" s="8"/>
      <c r="E23" s="195">
        <v>13</v>
      </c>
      <c r="G23" s="66">
        <v>-2496016</v>
      </c>
      <c r="H23" s="7"/>
      <c r="I23" s="66">
        <v>-2131357</v>
      </c>
      <c r="J23" s="4"/>
    </row>
    <row r="24" spans="2:10" ht="12.95" customHeight="1">
      <c r="B24" s="8"/>
      <c r="C24" s="79" t="s">
        <v>45</v>
      </c>
      <c r="E24" s="195"/>
      <c r="G24" s="11">
        <v>-2152189</v>
      </c>
      <c r="I24" s="11">
        <v>-1993997</v>
      </c>
      <c r="J24" s="4"/>
    </row>
    <row r="25" spans="2:10" ht="12.95" customHeight="1" outlineLevel="1">
      <c r="C25" s="4" t="s">
        <v>59</v>
      </c>
      <c r="E25" s="195"/>
      <c r="G25" s="11">
        <v>0</v>
      </c>
      <c r="I25" s="11">
        <v>0</v>
      </c>
      <c r="J25" s="4"/>
    </row>
    <row r="26" spans="2:10" ht="12.95" customHeight="1">
      <c r="B26" s="8"/>
      <c r="C26" s="79" t="s">
        <v>252</v>
      </c>
      <c r="E26" s="195"/>
      <c r="G26" s="11">
        <v>-343827</v>
      </c>
      <c r="I26" s="11">
        <v>-137360</v>
      </c>
      <c r="J26" s="4"/>
    </row>
    <row r="27" spans="2:10" ht="12.95" customHeight="1">
      <c r="B27" s="74"/>
      <c r="C27" s="8"/>
      <c r="E27" s="195"/>
      <c r="G27" s="11"/>
      <c r="I27" s="11"/>
      <c r="J27" s="4"/>
    </row>
    <row r="28" spans="2:10" ht="12.95" customHeight="1">
      <c r="B28" s="7" t="s">
        <v>295</v>
      </c>
      <c r="C28" s="8"/>
      <c r="E28" s="195">
        <v>7</v>
      </c>
      <c r="G28" s="66">
        <v>-2706653</v>
      </c>
      <c r="I28" s="66">
        <v>-2331153</v>
      </c>
      <c r="J28" s="4"/>
    </row>
    <row r="29" spans="2:10" ht="12.95" customHeight="1">
      <c r="C29" s="8"/>
      <c r="E29" s="195"/>
      <c r="G29" s="11"/>
      <c r="I29" s="11"/>
      <c r="J29" s="4"/>
    </row>
    <row r="30" spans="2:10" ht="12.75">
      <c r="B30" s="60" t="s">
        <v>251</v>
      </c>
      <c r="C30" s="79"/>
      <c r="E30" s="195"/>
      <c r="F30" s="53"/>
      <c r="G30" s="66">
        <v>512062</v>
      </c>
      <c r="H30" s="66"/>
      <c r="I30" s="66">
        <v>-3722055</v>
      </c>
      <c r="J30" s="16"/>
    </row>
    <row r="31" spans="2:10" ht="12.95" customHeight="1">
      <c r="C31" s="4" t="s">
        <v>253</v>
      </c>
      <c r="E31" s="195">
        <v>7</v>
      </c>
      <c r="G31" s="11">
        <v>512062</v>
      </c>
      <c r="I31" s="11">
        <v>-3722055</v>
      </c>
      <c r="J31" s="4"/>
    </row>
    <row r="32" spans="2:10" ht="12.95" hidden="1" customHeight="1" outlineLevel="1">
      <c r="C32" s="4" t="s">
        <v>52</v>
      </c>
      <c r="E32" s="195"/>
      <c r="G32" s="11">
        <v>0</v>
      </c>
      <c r="I32" s="11">
        <v>0</v>
      </c>
    </row>
    <row r="33" spans="2:16" s="53" customFormat="1" ht="12.75" hidden="1" customHeight="1" outlineLevel="1">
      <c r="C33" s="79" t="s">
        <v>254</v>
      </c>
      <c r="D33" s="4"/>
      <c r="E33" s="195"/>
      <c r="F33" s="4"/>
      <c r="G33" s="11">
        <v>0</v>
      </c>
      <c r="H33" s="4"/>
      <c r="I33" s="11">
        <v>0</v>
      </c>
      <c r="J33" s="4"/>
    </row>
    <row r="34" spans="2:16" s="53" customFormat="1" ht="12.75" customHeight="1" collapsed="1">
      <c r="C34" s="79"/>
      <c r="D34" s="4"/>
      <c r="E34" s="195"/>
      <c r="F34" s="4"/>
      <c r="G34" s="66"/>
      <c r="H34" s="7"/>
      <c r="I34" s="66"/>
      <c r="J34" s="4"/>
    </row>
    <row r="35" spans="2:16" ht="12.95" customHeight="1">
      <c r="B35" s="7" t="s">
        <v>314</v>
      </c>
      <c r="C35" s="8"/>
      <c r="E35" s="195">
        <v>6</v>
      </c>
      <c r="G35" s="66">
        <v>0</v>
      </c>
      <c r="H35" s="7"/>
      <c r="I35" s="66">
        <v>1039927</v>
      </c>
      <c r="J35" s="4"/>
    </row>
    <row r="36" spans="2:16" ht="12.95" customHeight="1">
      <c r="C36" s="53"/>
      <c r="E36" s="195"/>
      <c r="J36" s="4"/>
    </row>
    <row r="37" spans="2:16" ht="12.95" customHeight="1">
      <c r="B37" s="7" t="s">
        <v>70</v>
      </c>
      <c r="C37" s="53"/>
      <c r="E37" s="195"/>
      <c r="G37" s="65">
        <v>6322134</v>
      </c>
      <c r="H37" s="7"/>
      <c r="I37" s="65">
        <v>1251568</v>
      </c>
      <c r="J37" s="4"/>
    </row>
    <row r="38" spans="2:16" ht="12.95" customHeight="1">
      <c r="C38" s="79"/>
      <c r="E38" s="195"/>
      <c r="G38" s="11"/>
      <c r="I38" s="11"/>
      <c r="J38" s="11"/>
    </row>
    <row r="39" spans="2:16" ht="12.75" customHeight="1">
      <c r="B39" s="74" t="s">
        <v>43</v>
      </c>
      <c r="C39" s="74"/>
      <c r="E39" s="195"/>
      <c r="G39" s="11">
        <v>57</v>
      </c>
      <c r="I39" s="11">
        <v>8101786</v>
      </c>
      <c r="J39" s="4"/>
      <c r="P39" s="188"/>
    </row>
    <row r="40" spans="2:16" ht="12.75" customHeight="1">
      <c r="B40" s="74" t="s">
        <v>44</v>
      </c>
      <c r="C40" s="74"/>
      <c r="E40" s="195"/>
      <c r="G40" s="11">
        <v>-1732773</v>
      </c>
      <c r="I40" s="11">
        <v>-9595049</v>
      </c>
      <c r="J40" s="53"/>
    </row>
    <row r="41" spans="2:16" ht="12.95" customHeight="1">
      <c r="B41" s="7" t="s">
        <v>191</v>
      </c>
      <c r="C41" s="53"/>
      <c r="E41" s="195">
        <v>13</v>
      </c>
      <c r="G41" s="65">
        <v>-1732716</v>
      </c>
      <c r="H41" s="7"/>
      <c r="I41" s="65">
        <v>-1493263</v>
      </c>
      <c r="J41" s="4"/>
    </row>
    <row r="42" spans="2:16" ht="12.95" customHeight="1">
      <c r="C42" s="79"/>
      <c r="E42" s="195"/>
      <c r="G42" s="11"/>
      <c r="I42" s="11"/>
      <c r="J42" s="11"/>
    </row>
    <row r="43" spans="2:16" ht="12.75" hidden="1" customHeight="1" outlineLevel="1">
      <c r="B43" s="75" t="s">
        <v>53</v>
      </c>
      <c r="C43" s="74"/>
      <c r="E43" s="195"/>
      <c r="G43" s="11">
        <v>0</v>
      </c>
      <c r="I43" s="11">
        <v>0</v>
      </c>
      <c r="J43" s="4"/>
    </row>
    <row r="44" spans="2:16" ht="12.95" customHeight="1" collapsed="1">
      <c r="B44" s="7" t="s">
        <v>72</v>
      </c>
      <c r="C44" s="53"/>
      <c r="E44" s="195"/>
      <c r="G44" s="65">
        <v>4589418</v>
      </c>
      <c r="H44" s="7"/>
      <c r="I44" s="65">
        <v>-241695</v>
      </c>
      <c r="J44" s="4"/>
    </row>
    <row r="45" spans="2:16" ht="12.95" customHeight="1">
      <c r="C45" s="79"/>
      <c r="E45" s="195"/>
      <c r="G45" s="11"/>
      <c r="I45" s="11"/>
      <c r="J45" s="4"/>
    </row>
    <row r="46" spans="2:16" ht="12.95" customHeight="1">
      <c r="B46" s="74" t="s">
        <v>46</v>
      </c>
      <c r="C46" s="79"/>
      <c r="E46" s="195">
        <v>14</v>
      </c>
      <c r="G46" s="13">
        <v>-47692</v>
      </c>
      <c r="I46" s="13">
        <v>-343134</v>
      </c>
      <c r="J46" s="4"/>
    </row>
    <row r="47" spans="2:16" ht="12.95" hidden="1" customHeight="1" outlineLevel="1">
      <c r="B47" s="7" t="s">
        <v>71</v>
      </c>
      <c r="C47" s="53"/>
      <c r="E47" s="196"/>
      <c r="G47" s="68">
        <v>4541726</v>
      </c>
      <c r="H47" s="7"/>
      <c r="I47" s="68">
        <v>-584829</v>
      </c>
      <c r="J47" s="14"/>
    </row>
    <row r="48" spans="2:16" ht="12.95" hidden="1" customHeight="1" outlineLevel="1">
      <c r="C48" s="53"/>
      <c r="G48" s="11"/>
      <c r="I48" s="11"/>
      <c r="J48" s="15"/>
    </row>
    <row r="49" spans="2:49" ht="12.95" hidden="1" customHeight="1" outlineLevel="1">
      <c r="B49" s="4" t="s">
        <v>284</v>
      </c>
      <c r="C49" s="79"/>
      <c r="G49" s="11">
        <v>0</v>
      </c>
      <c r="H49" s="11"/>
      <c r="I49" s="11">
        <v>0</v>
      </c>
      <c r="J49" s="15"/>
    </row>
    <row r="50" spans="2:49" ht="12.95" hidden="1" customHeight="1" outlineLevel="1">
      <c r="C50" s="79"/>
      <c r="G50" s="11"/>
      <c r="I50" s="11"/>
      <c r="J50" s="15"/>
    </row>
    <row r="51" spans="2:49" ht="12.95" customHeight="1" collapsed="1" thickBot="1">
      <c r="B51" s="7" t="s">
        <v>331</v>
      </c>
      <c r="C51" s="79"/>
      <c r="G51" s="71">
        <v>4541726</v>
      </c>
      <c r="H51" s="66"/>
      <c r="I51" s="71">
        <v>-584829</v>
      </c>
      <c r="J51" s="15"/>
    </row>
    <row r="52" spans="2:49" ht="4.5" customHeight="1" thickTop="1">
      <c r="B52" s="7"/>
      <c r="C52" s="79"/>
      <c r="G52" s="66"/>
      <c r="H52" s="66"/>
      <c r="I52" s="66"/>
      <c r="J52" s="15"/>
    </row>
    <row r="53" spans="2:49" ht="12.75" hidden="1" outlineLevel="1">
      <c r="B53" s="74" t="s">
        <v>48</v>
      </c>
      <c r="C53" s="79"/>
      <c r="E53" s="81"/>
      <c r="F53" s="53"/>
      <c r="G53" s="11"/>
      <c r="H53" s="11"/>
      <c r="I53" s="11"/>
      <c r="J53" s="16"/>
    </row>
    <row r="54" spans="2:49" ht="12.95" hidden="1" customHeight="1" outlineLevel="1">
      <c r="B54" s="74"/>
      <c r="C54" s="4" t="s">
        <v>65</v>
      </c>
      <c r="E54" s="55"/>
      <c r="G54" s="11">
        <v>4541726</v>
      </c>
      <c r="H54" s="11"/>
      <c r="I54" s="11">
        <v>-584829</v>
      </c>
      <c r="J54" s="14"/>
    </row>
    <row r="55" spans="2:49" ht="12.95" hidden="1" customHeight="1" outlineLevel="1">
      <c r="B55" s="74"/>
      <c r="C55" s="4" t="s">
        <v>66</v>
      </c>
      <c r="E55" s="53"/>
      <c r="G55" s="11">
        <v>0</v>
      </c>
      <c r="I55" s="11">
        <v>0</v>
      </c>
      <c r="J55" s="14"/>
    </row>
    <row r="56" spans="2:49" ht="12.95" hidden="1" customHeight="1" outlineLevel="1" thickBot="1">
      <c r="B56" s="74"/>
      <c r="C56" s="53"/>
      <c r="G56" s="71">
        <v>4541726</v>
      </c>
      <c r="H56" s="66"/>
      <c r="I56" s="71">
        <v>-584829</v>
      </c>
      <c r="J56" s="4"/>
    </row>
    <row r="57" spans="2:49" ht="12.95" hidden="1" customHeight="1" outlineLevel="1" thickTop="1">
      <c r="B57" s="74"/>
      <c r="C57" s="53"/>
      <c r="G57" s="11"/>
      <c r="H57" s="11"/>
      <c r="I57" s="11"/>
    </row>
    <row r="58" spans="2:49" ht="12.95" hidden="1" customHeight="1" outlineLevel="1">
      <c r="B58" s="74" t="s">
        <v>49</v>
      </c>
      <c r="C58" s="53"/>
      <c r="G58" s="11"/>
      <c r="H58" s="11"/>
      <c r="I58" s="11"/>
      <c r="J58" s="4"/>
      <c r="AW58" s="8" t="s">
        <v>261</v>
      </c>
    </row>
    <row r="59" spans="2:49" ht="12.95" hidden="1" customHeight="1" outlineLevel="1">
      <c r="B59" s="74"/>
      <c r="C59" s="4" t="s">
        <v>42</v>
      </c>
      <c r="G59" s="17">
        <v>2.3090170710866977E-2</v>
      </c>
      <c r="H59" s="17"/>
      <c r="I59" s="17">
        <v>-2.973275236477415E-3</v>
      </c>
      <c r="J59" s="4"/>
    </row>
    <row r="60" spans="2:49" ht="12.95" hidden="1" customHeight="1" outlineLevel="1">
      <c r="B60" s="74"/>
      <c r="C60" s="4" t="s">
        <v>50</v>
      </c>
      <c r="G60" s="17">
        <v>2.3090170710866977E-2</v>
      </c>
      <c r="H60" s="17"/>
      <c r="I60" s="17">
        <v>-2.973275236477415E-3</v>
      </c>
      <c r="J60" s="4"/>
    </row>
    <row r="61" spans="2:49" ht="12.95" customHeight="1" collapsed="1">
      <c r="C61" s="53"/>
      <c r="G61" s="11"/>
      <c r="H61" s="11"/>
      <c r="I61" s="11"/>
    </row>
    <row r="62" spans="2:49" ht="12.95" customHeight="1">
      <c r="J62" s="5"/>
    </row>
    <row r="63" spans="2:49" ht="12.75" customHeight="1">
      <c r="C63" s="53"/>
      <c r="G63" s="11"/>
      <c r="I63" s="11"/>
      <c r="J63" s="53"/>
    </row>
    <row r="64" spans="2:49" s="53" customFormat="1" ht="12.95" customHeight="1">
      <c r="B64" s="198"/>
      <c r="C64" s="198"/>
      <c r="D64" s="198"/>
      <c r="E64" s="198"/>
      <c r="F64" s="198"/>
      <c r="G64" s="198"/>
      <c r="H64" s="198"/>
      <c r="I64" s="198"/>
    </row>
    <row r="65" spans="2:10" s="53" customFormat="1" ht="12.95" customHeight="1">
      <c r="B65" s="198"/>
      <c r="C65" s="198"/>
      <c r="D65" s="198"/>
      <c r="E65" s="198"/>
      <c r="F65" s="198"/>
      <c r="G65" s="198"/>
      <c r="H65" s="198"/>
      <c r="I65" s="198"/>
    </row>
    <row r="66" spans="2:10" s="53" customFormat="1" ht="12.95" customHeight="1">
      <c r="C66" s="79"/>
      <c r="D66" s="4"/>
      <c r="E66" s="4"/>
      <c r="F66" s="4"/>
      <c r="G66" s="4"/>
      <c r="I66" s="4"/>
    </row>
    <row r="67" spans="2:10" s="53" customFormat="1" ht="12.95" hidden="1" customHeight="1" outlineLevel="1">
      <c r="B67" s="199" t="s">
        <v>56</v>
      </c>
      <c r="C67" s="199"/>
      <c r="D67" s="199"/>
      <c r="E67" s="199"/>
      <c r="F67" s="199"/>
      <c r="I67" s="18"/>
    </row>
    <row r="68" spans="2:10" s="53" customFormat="1" ht="12.95" hidden="1" customHeight="1" outlineLevel="1">
      <c r="C68" s="79"/>
      <c r="D68" s="4"/>
      <c r="E68" s="4"/>
      <c r="F68" s="4"/>
      <c r="G68" s="4"/>
      <c r="H68" s="4"/>
      <c r="I68" s="4"/>
    </row>
    <row r="69" spans="2:10" s="53" customFormat="1" ht="12.95" hidden="1" customHeight="1" outlineLevel="1">
      <c r="C69" s="79" t="s">
        <v>9</v>
      </c>
      <c r="D69" s="4"/>
      <c r="E69" s="4"/>
      <c r="F69" s="4"/>
      <c r="G69" s="42">
        <v>196695211</v>
      </c>
      <c r="H69" s="42"/>
      <c r="I69" s="42">
        <v>196695211</v>
      </c>
    </row>
    <row r="70" spans="2:10" s="53" customFormat="1" ht="12.95" hidden="1" customHeight="1" outlineLevel="1">
      <c r="C70" s="79"/>
      <c r="D70" s="4"/>
      <c r="E70" s="4"/>
      <c r="F70" s="4"/>
      <c r="G70" s="4"/>
      <c r="H70" s="4"/>
      <c r="I70" s="4"/>
      <c r="J70" s="4"/>
    </row>
    <row r="71" spans="2:10" s="4" customFormat="1" ht="12.75" hidden="1" customHeight="1" outlineLevel="1">
      <c r="B71" s="7"/>
      <c r="G71" s="11"/>
      <c r="I71" s="11"/>
    </row>
    <row r="72" spans="2:10" s="4" customFormat="1" ht="12.75" hidden="1" customHeight="1" outlineLevel="1">
      <c r="B72" s="3"/>
      <c r="C72" s="44" t="s">
        <v>166</v>
      </c>
      <c r="G72" s="48">
        <v>0</v>
      </c>
      <c r="I72" s="11"/>
      <c r="J72" s="53"/>
    </row>
    <row r="73" spans="2:10" s="53" customFormat="1" ht="12.95" customHeight="1" collapsed="1">
      <c r="B73" s="4"/>
      <c r="C73" s="79"/>
      <c r="D73" s="4"/>
      <c r="E73" s="4"/>
      <c r="F73" s="4"/>
      <c r="G73" s="4"/>
      <c r="H73" s="4"/>
      <c r="I73" s="4"/>
    </row>
    <row r="74" spans="2:10" s="53" customFormat="1" ht="12.95" customHeight="1">
      <c r="B74" s="4"/>
      <c r="C74" s="4"/>
      <c r="D74" s="4"/>
      <c r="E74" s="4"/>
      <c r="F74" s="4"/>
      <c r="G74" s="4"/>
      <c r="H74" s="4"/>
      <c r="I74" s="4"/>
      <c r="J74" s="19"/>
    </row>
    <row r="75" spans="2:10" s="19" customFormat="1" ht="12.95" customHeight="1">
      <c r="B75" s="4"/>
      <c r="C75" s="4"/>
      <c r="D75" s="4"/>
      <c r="E75" s="4"/>
      <c r="F75" s="4"/>
      <c r="G75" s="4"/>
      <c r="H75" s="4"/>
      <c r="I75" s="4"/>
    </row>
    <row r="76" spans="2:10" s="19" customFormat="1" ht="12.95" customHeight="1">
      <c r="B76" s="4"/>
      <c r="C76" s="4"/>
      <c r="D76" s="4"/>
      <c r="E76" s="4"/>
      <c r="F76" s="4"/>
      <c r="G76" s="4"/>
      <c r="H76" s="4"/>
      <c r="I76" s="4"/>
    </row>
    <row r="77" spans="2:10" s="19" customFormat="1" ht="12.95" customHeight="1">
      <c r="B77" s="4"/>
      <c r="C77" s="4"/>
      <c r="D77" s="4"/>
      <c r="E77" s="4"/>
      <c r="F77" s="4"/>
      <c r="G77" s="4"/>
      <c r="H77" s="4"/>
      <c r="I77" s="4"/>
    </row>
    <row r="82" spans="5:7" ht="12.95" customHeight="1">
      <c r="E82" s="176"/>
    </row>
    <row r="83" spans="5:7" ht="12.95" customHeight="1">
      <c r="E83" s="176"/>
    </row>
    <row r="84" spans="5:7" ht="12.95" customHeight="1">
      <c r="E84"/>
    </row>
    <row r="85" spans="5:7" ht="12.95" customHeight="1">
      <c r="E85"/>
    </row>
    <row r="86" spans="5:7" ht="12.95" customHeight="1">
      <c r="E86"/>
    </row>
    <row r="87" spans="5:7" ht="12.95" customHeight="1">
      <c r="E87"/>
    </row>
    <row r="88" spans="5:7" ht="12.95" customHeight="1">
      <c r="G88"/>
    </row>
  </sheetData>
  <mergeCells count="3">
    <mergeCell ref="B67:F67"/>
    <mergeCell ref="B6:I6"/>
    <mergeCell ref="B64:I65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9">
    <tabColor rgb="FF92D050"/>
    <pageSetUpPr fitToPage="1"/>
  </sheetPr>
  <dimension ref="A1:W36"/>
  <sheetViews>
    <sheetView showGridLines="0" zoomScale="90" zoomScaleNormal="90" zoomScaleSheetLayoutView="80" workbookViewId="0">
      <selection activeCell="A29" sqref="A29:K30"/>
    </sheetView>
  </sheetViews>
  <sheetFormatPr defaultRowHeight="12.75" outlineLevelRow="1" outlineLevelCol="1"/>
  <cols>
    <col min="1" max="1" width="4.28515625" style="8" customWidth="1"/>
    <col min="2" max="2" width="64.7109375" style="8" customWidth="1"/>
    <col min="3" max="3" width="2.140625" style="8" customWidth="1"/>
    <col min="4" max="4" width="1.7109375" style="8" customWidth="1"/>
    <col min="5" max="5" width="12.7109375" style="8" customWidth="1"/>
    <col min="6" max="6" width="1.7109375" style="8" customWidth="1"/>
    <col min="7" max="7" width="18.5703125" style="8" customWidth="1"/>
    <col min="8" max="8" width="1.7109375" style="8" hidden="1" customWidth="1" outlineLevel="1"/>
    <col min="9" max="9" width="18.5703125" style="8" hidden="1" customWidth="1" outlineLevel="1"/>
    <col min="10" max="10" width="1.7109375" style="8" customWidth="1" collapsed="1"/>
    <col min="11" max="11" width="18.5703125" style="8" customWidth="1"/>
    <col min="12" max="12" width="0.5703125" style="8" customWidth="1"/>
    <col min="13" max="231" width="9.140625" style="8"/>
    <col min="232" max="232" width="4.28515625" style="8" customWidth="1"/>
    <col min="233" max="233" width="53.28515625" style="8" customWidth="1"/>
    <col min="234" max="234" width="11.42578125" style="8" customWidth="1"/>
    <col min="235" max="235" width="7" style="8" customWidth="1"/>
    <col min="236" max="236" width="5.28515625" style="8" customWidth="1"/>
    <col min="237" max="237" width="11" style="8" customWidth="1"/>
    <col min="238" max="238" width="2.28515625" style="8" customWidth="1"/>
    <col min="239" max="239" width="11.7109375" style="8" customWidth="1"/>
    <col min="240" max="487" width="9.140625" style="8"/>
    <col min="488" max="488" width="4.28515625" style="8" customWidth="1"/>
    <col min="489" max="489" width="53.28515625" style="8" customWidth="1"/>
    <col min="490" max="490" width="11.42578125" style="8" customWidth="1"/>
    <col min="491" max="491" width="7" style="8" customWidth="1"/>
    <col min="492" max="492" width="5.28515625" style="8" customWidth="1"/>
    <col min="493" max="493" width="11" style="8" customWidth="1"/>
    <col min="494" max="494" width="2.28515625" style="8" customWidth="1"/>
    <col min="495" max="495" width="11.7109375" style="8" customWidth="1"/>
    <col min="496" max="743" width="9.140625" style="8"/>
    <col min="744" max="744" width="4.28515625" style="8" customWidth="1"/>
    <col min="745" max="745" width="53.28515625" style="8" customWidth="1"/>
    <col min="746" max="746" width="11.42578125" style="8" customWidth="1"/>
    <col min="747" max="747" width="7" style="8" customWidth="1"/>
    <col min="748" max="748" width="5.28515625" style="8" customWidth="1"/>
    <col min="749" max="749" width="11" style="8" customWidth="1"/>
    <col min="750" max="750" width="2.28515625" style="8" customWidth="1"/>
    <col min="751" max="751" width="11.7109375" style="8" customWidth="1"/>
    <col min="752" max="999" width="9.140625" style="8"/>
    <col min="1000" max="1000" width="4.28515625" style="8" customWidth="1"/>
    <col min="1001" max="1001" width="53.28515625" style="8" customWidth="1"/>
    <col min="1002" max="1002" width="11.42578125" style="8" customWidth="1"/>
    <col min="1003" max="1003" width="7" style="8" customWidth="1"/>
    <col min="1004" max="1004" width="5.28515625" style="8" customWidth="1"/>
    <col min="1005" max="1005" width="11" style="8" customWidth="1"/>
    <col min="1006" max="1006" width="2.28515625" style="8" customWidth="1"/>
    <col min="1007" max="1007" width="11.7109375" style="8" customWidth="1"/>
    <col min="1008" max="1255" width="9.140625" style="8"/>
    <col min="1256" max="1256" width="4.28515625" style="8" customWidth="1"/>
    <col min="1257" max="1257" width="53.28515625" style="8" customWidth="1"/>
    <col min="1258" max="1258" width="11.42578125" style="8" customWidth="1"/>
    <col min="1259" max="1259" width="7" style="8" customWidth="1"/>
    <col min="1260" max="1260" width="5.28515625" style="8" customWidth="1"/>
    <col min="1261" max="1261" width="11" style="8" customWidth="1"/>
    <col min="1262" max="1262" width="2.28515625" style="8" customWidth="1"/>
    <col min="1263" max="1263" width="11.7109375" style="8" customWidth="1"/>
    <col min="1264" max="1511" width="9.140625" style="8"/>
    <col min="1512" max="1512" width="4.28515625" style="8" customWidth="1"/>
    <col min="1513" max="1513" width="53.28515625" style="8" customWidth="1"/>
    <col min="1514" max="1514" width="11.42578125" style="8" customWidth="1"/>
    <col min="1515" max="1515" width="7" style="8" customWidth="1"/>
    <col min="1516" max="1516" width="5.28515625" style="8" customWidth="1"/>
    <col min="1517" max="1517" width="11" style="8" customWidth="1"/>
    <col min="1518" max="1518" width="2.28515625" style="8" customWidth="1"/>
    <col min="1519" max="1519" width="11.7109375" style="8" customWidth="1"/>
    <col min="1520" max="1767" width="9.140625" style="8"/>
    <col min="1768" max="1768" width="4.28515625" style="8" customWidth="1"/>
    <col min="1769" max="1769" width="53.28515625" style="8" customWidth="1"/>
    <col min="1770" max="1770" width="11.42578125" style="8" customWidth="1"/>
    <col min="1771" max="1771" width="7" style="8" customWidth="1"/>
    <col min="1772" max="1772" width="5.28515625" style="8" customWidth="1"/>
    <col min="1773" max="1773" width="11" style="8" customWidth="1"/>
    <col min="1774" max="1774" width="2.28515625" style="8" customWidth="1"/>
    <col min="1775" max="1775" width="11.7109375" style="8" customWidth="1"/>
    <col min="1776" max="2023" width="9.140625" style="8"/>
    <col min="2024" max="2024" width="4.28515625" style="8" customWidth="1"/>
    <col min="2025" max="2025" width="53.28515625" style="8" customWidth="1"/>
    <col min="2026" max="2026" width="11.42578125" style="8" customWidth="1"/>
    <col min="2027" max="2027" width="7" style="8" customWidth="1"/>
    <col min="2028" max="2028" width="5.28515625" style="8" customWidth="1"/>
    <col min="2029" max="2029" width="11" style="8" customWidth="1"/>
    <col min="2030" max="2030" width="2.28515625" style="8" customWidth="1"/>
    <col min="2031" max="2031" width="11.7109375" style="8" customWidth="1"/>
    <col min="2032" max="2279" width="9.140625" style="8"/>
    <col min="2280" max="2280" width="4.28515625" style="8" customWidth="1"/>
    <col min="2281" max="2281" width="53.28515625" style="8" customWidth="1"/>
    <col min="2282" max="2282" width="11.42578125" style="8" customWidth="1"/>
    <col min="2283" max="2283" width="7" style="8" customWidth="1"/>
    <col min="2284" max="2284" width="5.28515625" style="8" customWidth="1"/>
    <col min="2285" max="2285" width="11" style="8" customWidth="1"/>
    <col min="2286" max="2286" width="2.28515625" style="8" customWidth="1"/>
    <col min="2287" max="2287" width="11.7109375" style="8" customWidth="1"/>
    <col min="2288" max="2535" width="9.140625" style="8"/>
    <col min="2536" max="2536" width="4.28515625" style="8" customWidth="1"/>
    <col min="2537" max="2537" width="53.28515625" style="8" customWidth="1"/>
    <col min="2538" max="2538" width="11.42578125" style="8" customWidth="1"/>
    <col min="2539" max="2539" width="7" style="8" customWidth="1"/>
    <col min="2540" max="2540" width="5.28515625" style="8" customWidth="1"/>
    <col min="2541" max="2541" width="11" style="8" customWidth="1"/>
    <col min="2542" max="2542" width="2.28515625" style="8" customWidth="1"/>
    <col min="2543" max="2543" width="11.7109375" style="8" customWidth="1"/>
    <col min="2544" max="2791" width="9.140625" style="8"/>
    <col min="2792" max="2792" width="4.28515625" style="8" customWidth="1"/>
    <col min="2793" max="2793" width="53.28515625" style="8" customWidth="1"/>
    <col min="2794" max="2794" width="11.42578125" style="8" customWidth="1"/>
    <col min="2795" max="2795" width="7" style="8" customWidth="1"/>
    <col min="2796" max="2796" width="5.28515625" style="8" customWidth="1"/>
    <col min="2797" max="2797" width="11" style="8" customWidth="1"/>
    <col min="2798" max="2798" width="2.28515625" style="8" customWidth="1"/>
    <col min="2799" max="2799" width="11.7109375" style="8" customWidth="1"/>
    <col min="2800" max="3047" width="9.140625" style="8"/>
    <col min="3048" max="3048" width="4.28515625" style="8" customWidth="1"/>
    <col min="3049" max="3049" width="53.28515625" style="8" customWidth="1"/>
    <col min="3050" max="3050" width="11.42578125" style="8" customWidth="1"/>
    <col min="3051" max="3051" width="7" style="8" customWidth="1"/>
    <col min="3052" max="3052" width="5.28515625" style="8" customWidth="1"/>
    <col min="3053" max="3053" width="11" style="8" customWidth="1"/>
    <col min="3054" max="3054" width="2.28515625" style="8" customWidth="1"/>
    <col min="3055" max="3055" width="11.7109375" style="8" customWidth="1"/>
    <col min="3056" max="3303" width="9.140625" style="8"/>
    <col min="3304" max="3304" width="4.28515625" style="8" customWidth="1"/>
    <col min="3305" max="3305" width="53.28515625" style="8" customWidth="1"/>
    <col min="3306" max="3306" width="11.42578125" style="8" customWidth="1"/>
    <col min="3307" max="3307" width="7" style="8" customWidth="1"/>
    <col min="3308" max="3308" width="5.28515625" style="8" customWidth="1"/>
    <col min="3309" max="3309" width="11" style="8" customWidth="1"/>
    <col min="3310" max="3310" width="2.28515625" style="8" customWidth="1"/>
    <col min="3311" max="3311" width="11.7109375" style="8" customWidth="1"/>
    <col min="3312" max="3559" width="9.140625" style="8"/>
    <col min="3560" max="3560" width="4.28515625" style="8" customWidth="1"/>
    <col min="3561" max="3561" width="53.28515625" style="8" customWidth="1"/>
    <col min="3562" max="3562" width="11.42578125" style="8" customWidth="1"/>
    <col min="3563" max="3563" width="7" style="8" customWidth="1"/>
    <col min="3564" max="3564" width="5.28515625" style="8" customWidth="1"/>
    <col min="3565" max="3565" width="11" style="8" customWidth="1"/>
    <col min="3566" max="3566" width="2.28515625" style="8" customWidth="1"/>
    <col min="3567" max="3567" width="11.7109375" style="8" customWidth="1"/>
    <col min="3568" max="3815" width="9.140625" style="8"/>
    <col min="3816" max="3816" width="4.28515625" style="8" customWidth="1"/>
    <col min="3817" max="3817" width="53.28515625" style="8" customWidth="1"/>
    <col min="3818" max="3818" width="11.42578125" style="8" customWidth="1"/>
    <col min="3819" max="3819" width="7" style="8" customWidth="1"/>
    <col min="3820" max="3820" width="5.28515625" style="8" customWidth="1"/>
    <col min="3821" max="3821" width="11" style="8" customWidth="1"/>
    <col min="3822" max="3822" width="2.28515625" style="8" customWidth="1"/>
    <col min="3823" max="3823" width="11.7109375" style="8" customWidth="1"/>
    <col min="3824" max="4071" width="9.140625" style="8"/>
    <col min="4072" max="4072" width="4.28515625" style="8" customWidth="1"/>
    <col min="4073" max="4073" width="53.28515625" style="8" customWidth="1"/>
    <col min="4074" max="4074" width="11.42578125" style="8" customWidth="1"/>
    <col min="4075" max="4075" width="7" style="8" customWidth="1"/>
    <col min="4076" max="4076" width="5.28515625" style="8" customWidth="1"/>
    <col min="4077" max="4077" width="11" style="8" customWidth="1"/>
    <col min="4078" max="4078" width="2.28515625" style="8" customWidth="1"/>
    <col min="4079" max="4079" width="11.7109375" style="8" customWidth="1"/>
    <col min="4080" max="4327" width="9.140625" style="8"/>
    <col min="4328" max="4328" width="4.28515625" style="8" customWidth="1"/>
    <col min="4329" max="4329" width="53.28515625" style="8" customWidth="1"/>
    <col min="4330" max="4330" width="11.42578125" style="8" customWidth="1"/>
    <col min="4331" max="4331" width="7" style="8" customWidth="1"/>
    <col min="4332" max="4332" width="5.28515625" style="8" customWidth="1"/>
    <col min="4333" max="4333" width="11" style="8" customWidth="1"/>
    <col min="4334" max="4334" width="2.28515625" style="8" customWidth="1"/>
    <col min="4335" max="4335" width="11.7109375" style="8" customWidth="1"/>
    <col min="4336" max="4583" width="9.140625" style="8"/>
    <col min="4584" max="4584" width="4.28515625" style="8" customWidth="1"/>
    <col min="4585" max="4585" width="53.28515625" style="8" customWidth="1"/>
    <col min="4586" max="4586" width="11.42578125" style="8" customWidth="1"/>
    <col min="4587" max="4587" width="7" style="8" customWidth="1"/>
    <col min="4588" max="4588" width="5.28515625" style="8" customWidth="1"/>
    <col min="4589" max="4589" width="11" style="8" customWidth="1"/>
    <col min="4590" max="4590" width="2.28515625" style="8" customWidth="1"/>
    <col min="4591" max="4591" width="11.7109375" style="8" customWidth="1"/>
    <col min="4592" max="4839" width="9.140625" style="8"/>
    <col min="4840" max="4840" width="4.28515625" style="8" customWidth="1"/>
    <col min="4841" max="4841" width="53.28515625" style="8" customWidth="1"/>
    <col min="4842" max="4842" width="11.42578125" style="8" customWidth="1"/>
    <col min="4843" max="4843" width="7" style="8" customWidth="1"/>
    <col min="4844" max="4844" width="5.28515625" style="8" customWidth="1"/>
    <col min="4845" max="4845" width="11" style="8" customWidth="1"/>
    <col min="4846" max="4846" width="2.28515625" style="8" customWidth="1"/>
    <col min="4847" max="4847" width="11.7109375" style="8" customWidth="1"/>
    <col min="4848" max="5095" width="9.140625" style="8"/>
    <col min="5096" max="5096" width="4.28515625" style="8" customWidth="1"/>
    <col min="5097" max="5097" width="53.28515625" style="8" customWidth="1"/>
    <col min="5098" max="5098" width="11.42578125" style="8" customWidth="1"/>
    <col min="5099" max="5099" width="7" style="8" customWidth="1"/>
    <col min="5100" max="5100" width="5.28515625" style="8" customWidth="1"/>
    <col min="5101" max="5101" width="11" style="8" customWidth="1"/>
    <col min="5102" max="5102" width="2.28515625" style="8" customWidth="1"/>
    <col min="5103" max="5103" width="11.7109375" style="8" customWidth="1"/>
    <col min="5104" max="5351" width="9.140625" style="8"/>
    <col min="5352" max="5352" width="4.28515625" style="8" customWidth="1"/>
    <col min="5353" max="5353" width="53.28515625" style="8" customWidth="1"/>
    <col min="5354" max="5354" width="11.42578125" style="8" customWidth="1"/>
    <col min="5355" max="5355" width="7" style="8" customWidth="1"/>
    <col min="5356" max="5356" width="5.28515625" style="8" customWidth="1"/>
    <col min="5357" max="5357" width="11" style="8" customWidth="1"/>
    <col min="5358" max="5358" width="2.28515625" style="8" customWidth="1"/>
    <col min="5359" max="5359" width="11.7109375" style="8" customWidth="1"/>
    <col min="5360" max="5607" width="9.140625" style="8"/>
    <col min="5608" max="5608" width="4.28515625" style="8" customWidth="1"/>
    <col min="5609" max="5609" width="53.28515625" style="8" customWidth="1"/>
    <col min="5610" max="5610" width="11.42578125" style="8" customWidth="1"/>
    <col min="5611" max="5611" width="7" style="8" customWidth="1"/>
    <col min="5612" max="5612" width="5.28515625" style="8" customWidth="1"/>
    <col min="5613" max="5613" width="11" style="8" customWidth="1"/>
    <col min="5614" max="5614" width="2.28515625" style="8" customWidth="1"/>
    <col min="5615" max="5615" width="11.7109375" style="8" customWidth="1"/>
    <col min="5616" max="5863" width="9.140625" style="8"/>
    <col min="5864" max="5864" width="4.28515625" style="8" customWidth="1"/>
    <col min="5865" max="5865" width="53.28515625" style="8" customWidth="1"/>
    <col min="5866" max="5866" width="11.42578125" style="8" customWidth="1"/>
    <col min="5867" max="5867" width="7" style="8" customWidth="1"/>
    <col min="5868" max="5868" width="5.28515625" style="8" customWidth="1"/>
    <col min="5869" max="5869" width="11" style="8" customWidth="1"/>
    <col min="5870" max="5870" width="2.28515625" style="8" customWidth="1"/>
    <col min="5871" max="5871" width="11.7109375" style="8" customWidth="1"/>
    <col min="5872" max="6119" width="9.140625" style="8"/>
    <col min="6120" max="6120" width="4.28515625" style="8" customWidth="1"/>
    <col min="6121" max="6121" width="53.28515625" style="8" customWidth="1"/>
    <col min="6122" max="6122" width="11.42578125" style="8" customWidth="1"/>
    <col min="6123" max="6123" width="7" style="8" customWidth="1"/>
    <col min="6124" max="6124" width="5.28515625" style="8" customWidth="1"/>
    <col min="6125" max="6125" width="11" style="8" customWidth="1"/>
    <col min="6126" max="6126" width="2.28515625" style="8" customWidth="1"/>
    <col min="6127" max="6127" width="11.7109375" style="8" customWidth="1"/>
    <col min="6128" max="6375" width="9.140625" style="8"/>
    <col min="6376" max="6376" width="4.28515625" style="8" customWidth="1"/>
    <col min="6377" max="6377" width="53.28515625" style="8" customWidth="1"/>
    <col min="6378" max="6378" width="11.42578125" style="8" customWidth="1"/>
    <col min="6379" max="6379" width="7" style="8" customWidth="1"/>
    <col min="6380" max="6380" width="5.28515625" style="8" customWidth="1"/>
    <col min="6381" max="6381" width="11" style="8" customWidth="1"/>
    <col min="6382" max="6382" width="2.28515625" style="8" customWidth="1"/>
    <col min="6383" max="6383" width="11.7109375" style="8" customWidth="1"/>
    <col min="6384" max="6631" width="9.140625" style="8"/>
    <col min="6632" max="6632" width="4.28515625" style="8" customWidth="1"/>
    <col min="6633" max="6633" width="53.28515625" style="8" customWidth="1"/>
    <col min="6634" max="6634" width="11.42578125" style="8" customWidth="1"/>
    <col min="6635" max="6635" width="7" style="8" customWidth="1"/>
    <col min="6636" max="6636" width="5.28515625" style="8" customWidth="1"/>
    <col min="6637" max="6637" width="11" style="8" customWidth="1"/>
    <col min="6638" max="6638" width="2.28515625" style="8" customWidth="1"/>
    <col min="6639" max="6639" width="11.7109375" style="8" customWidth="1"/>
    <col min="6640" max="6887" width="9.140625" style="8"/>
    <col min="6888" max="6888" width="4.28515625" style="8" customWidth="1"/>
    <col min="6889" max="6889" width="53.28515625" style="8" customWidth="1"/>
    <col min="6890" max="6890" width="11.42578125" style="8" customWidth="1"/>
    <col min="6891" max="6891" width="7" style="8" customWidth="1"/>
    <col min="6892" max="6892" width="5.28515625" style="8" customWidth="1"/>
    <col min="6893" max="6893" width="11" style="8" customWidth="1"/>
    <col min="6894" max="6894" width="2.28515625" style="8" customWidth="1"/>
    <col min="6895" max="6895" width="11.7109375" style="8" customWidth="1"/>
    <col min="6896" max="7143" width="9.140625" style="8"/>
    <col min="7144" max="7144" width="4.28515625" style="8" customWidth="1"/>
    <col min="7145" max="7145" width="53.28515625" style="8" customWidth="1"/>
    <col min="7146" max="7146" width="11.42578125" style="8" customWidth="1"/>
    <col min="7147" max="7147" width="7" style="8" customWidth="1"/>
    <col min="7148" max="7148" width="5.28515625" style="8" customWidth="1"/>
    <col min="7149" max="7149" width="11" style="8" customWidth="1"/>
    <col min="7150" max="7150" width="2.28515625" style="8" customWidth="1"/>
    <col min="7151" max="7151" width="11.7109375" style="8" customWidth="1"/>
    <col min="7152" max="7399" width="9.140625" style="8"/>
    <col min="7400" max="7400" width="4.28515625" style="8" customWidth="1"/>
    <col min="7401" max="7401" width="53.28515625" style="8" customWidth="1"/>
    <col min="7402" max="7402" width="11.42578125" style="8" customWidth="1"/>
    <col min="7403" max="7403" width="7" style="8" customWidth="1"/>
    <col min="7404" max="7404" width="5.28515625" style="8" customWidth="1"/>
    <col min="7405" max="7405" width="11" style="8" customWidth="1"/>
    <col min="7406" max="7406" width="2.28515625" style="8" customWidth="1"/>
    <col min="7407" max="7407" width="11.7109375" style="8" customWidth="1"/>
    <col min="7408" max="7655" width="9.140625" style="8"/>
    <col min="7656" max="7656" width="4.28515625" style="8" customWidth="1"/>
    <col min="7657" max="7657" width="53.28515625" style="8" customWidth="1"/>
    <col min="7658" max="7658" width="11.42578125" style="8" customWidth="1"/>
    <col min="7659" max="7659" width="7" style="8" customWidth="1"/>
    <col min="7660" max="7660" width="5.28515625" style="8" customWidth="1"/>
    <col min="7661" max="7661" width="11" style="8" customWidth="1"/>
    <col min="7662" max="7662" width="2.28515625" style="8" customWidth="1"/>
    <col min="7663" max="7663" width="11.7109375" style="8" customWidth="1"/>
    <col min="7664" max="7911" width="9.140625" style="8"/>
    <col min="7912" max="7912" width="4.28515625" style="8" customWidth="1"/>
    <col min="7913" max="7913" width="53.28515625" style="8" customWidth="1"/>
    <col min="7914" max="7914" width="11.42578125" style="8" customWidth="1"/>
    <col min="7915" max="7915" width="7" style="8" customWidth="1"/>
    <col min="7916" max="7916" width="5.28515625" style="8" customWidth="1"/>
    <col min="7917" max="7917" width="11" style="8" customWidth="1"/>
    <col min="7918" max="7918" width="2.28515625" style="8" customWidth="1"/>
    <col min="7919" max="7919" width="11.7109375" style="8" customWidth="1"/>
    <col min="7920" max="8167" width="9.140625" style="8"/>
    <col min="8168" max="8168" width="4.28515625" style="8" customWidth="1"/>
    <col min="8169" max="8169" width="53.28515625" style="8" customWidth="1"/>
    <col min="8170" max="8170" width="11.42578125" style="8" customWidth="1"/>
    <col min="8171" max="8171" width="7" style="8" customWidth="1"/>
    <col min="8172" max="8172" width="5.28515625" style="8" customWidth="1"/>
    <col min="8173" max="8173" width="11" style="8" customWidth="1"/>
    <col min="8174" max="8174" width="2.28515625" style="8" customWidth="1"/>
    <col min="8175" max="8175" width="11.7109375" style="8" customWidth="1"/>
    <col min="8176" max="8423" width="9.140625" style="8"/>
    <col min="8424" max="8424" width="4.28515625" style="8" customWidth="1"/>
    <col min="8425" max="8425" width="53.28515625" style="8" customWidth="1"/>
    <col min="8426" max="8426" width="11.42578125" style="8" customWidth="1"/>
    <col min="8427" max="8427" width="7" style="8" customWidth="1"/>
    <col min="8428" max="8428" width="5.28515625" style="8" customWidth="1"/>
    <col min="8429" max="8429" width="11" style="8" customWidth="1"/>
    <col min="8430" max="8430" width="2.28515625" style="8" customWidth="1"/>
    <col min="8431" max="8431" width="11.7109375" style="8" customWidth="1"/>
    <col min="8432" max="8679" width="9.140625" style="8"/>
    <col min="8680" max="8680" width="4.28515625" style="8" customWidth="1"/>
    <col min="8681" max="8681" width="53.28515625" style="8" customWidth="1"/>
    <col min="8682" max="8682" width="11.42578125" style="8" customWidth="1"/>
    <col min="8683" max="8683" width="7" style="8" customWidth="1"/>
    <col min="8684" max="8684" width="5.28515625" style="8" customWidth="1"/>
    <col min="8685" max="8685" width="11" style="8" customWidth="1"/>
    <col min="8686" max="8686" width="2.28515625" style="8" customWidth="1"/>
    <col min="8687" max="8687" width="11.7109375" style="8" customWidth="1"/>
    <col min="8688" max="8935" width="9.140625" style="8"/>
    <col min="8936" max="8936" width="4.28515625" style="8" customWidth="1"/>
    <col min="8937" max="8937" width="53.28515625" style="8" customWidth="1"/>
    <col min="8938" max="8938" width="11.42578125" style="8" customWidth="1"/>
    <col min="8939" max="8939" width="7" style="8" customWidth="1"/>
    <col min="8940" max="8940" width="5.28515625" style="8" customWidth="1"/>
    <col min="8941" max="8941" width="11" style="8" customWidth="1"/>
    <col min="8942" max="8942" width="2.28515625" style="8" customWidth="1"/>
    <col min="8943" max="8943" width="11.7109375" style="8" customWidth="1"/>
    <col min="8944" max="9191" width="9.140625" style="8"/>
    <col min="9192" max="9192" width="4.28515625" style="8" customWidth="1"/>
    <col min="9193" max="9193" width="53.28515625" style="8" customWidth="1"/>
    <col min="9194" max="9194" width="11.42578125" style="8" customWidth="1"/>
    <col min="9195" max="9195" width="7" style="8" customWidth="1"/>
    <col min="9196" max="9196" width="5.28515625" style="8" customWidth="1"/>
    <col min="9197" max="9197" width="11" style="8" customWidth="1"/>
    <col min="9198" max="9198" width="2.28515625" style="8" customWidth="1"/>
    <col min="9199" max="9199" width="11.7109375" style="8" customWidth="1"/>
    <col min="9200" max="9447" width="9.140625" style="8"/>
    <col min="9448" max="9448" width="4.28515625" style="8" customWidth="1"/>
    <col min="9449" max="9449" width="53.28515625" style="8" customWidth="1"/>
    <col min="9450" max="9450" width="11.42578125" style="8" customWidth="1"/>
    <col min="9451" max="9451" width="7" style="8" customWidth="1"/>
    <col min="9452" max="9452" width="5.28515625" style="8" customWidth="1"/>
    <col min="9453" max="9453" width="11" style="8" customWidth="1"/>
    <col min="9454" max="9454" width="2.28515625" style="8" customWidth="1"/>
    <col min="9455" max="9455" width="11.7109375" style="8" customWidth="1"/>
    <col min="9456" max="9703" width="9.140625" style="8"/>
    <col min="9704" max="9704" width="4.28515625" style="8" customWidth="1"/>
    <col min="9705" max="9705" width="53.28515625" style="8" customWidth="1"/>
    <col min="9706" max="9706" width="11.42578125" style="8" customWidth="1"/>
    <col min="9707" max="9707" width="7" style="8" customWidth="1"/>
    <col min="9708" max="9708" width="5.28515625" style="8" customWidth="1"/>
    <col min="9709" max="9709" width="11" style="8" customWidth="1"/>
    <col min="9710" max="9710" width="2.28515625" style="8" customWidth="1"/>
    <col min="9711" max="9711" width="11.7109375" style="8" customWidth="1"/>
    <col min="9712" max="9959" width="9.140625" style="8"/>
    <col min="9960" max="9960" width="4.28515625" style="8" customWidth="1"/>
    <col min="9961" max="9961" width="53.28515625" style="8" customWidth="1"/>
    <col min="9962" max="9962" width="11.42578125" style="8" customWidth="1"/>
    <col min="9963" max="9963" width="7" style="8" customWidth="1"/>
    <col min="9964" max="9964" width="5.28515625" style="8" customWidth="1"/>
    <col min="9965" max="9965" width="11" style="8" customWidth="1"/>
    <col min="9966" max="9966" width="2.28515625" style="8" customWidth="1"/>
    <col min="9967" max="9967" width="11.7109375" style="8" customWidth="1"/>
    <col min="9968" max="10215" width="9.140625" style="8"/>
    <col min="10216" max="10216" width="4.28515625" style="8" customWidth="1"/>
    <col min="10217" max="10217" width="53.28515625" style="8" customWidth="1"/>
    <col min="10218" max="10218" width="11.42578125" style="8" customWidth="1"/>
    <col min="10219" max="10219" width="7" style="8" customWidth="1"/>
    <col min="10220" max="10220" width="5.28515625" style="8" customWidth="1"/>
    <col min="10221" max="10221" width="11" style="8" customWidth="1"/>
    <col min="10222" max="10222" width="2.28515625" style="8" customWidth="1"/>
    <col min="10223" max="10223" width="11.7109375" style="8" customWidth="1"/>
    <col min="10224" max="10471" width="9.140625" style="8"/>
    <col min="10472" max="10472" width="4.28515625" style="8" customWidth="1"/>
    <col min="10473" max="10473" width="53.28515625" style="8" customWidth="1"/>
    <col min="10474" max="10474" width="11.42578125" style="8" customWidth="1"/>
    <col min="10475" max="10475" width="7" style="8" customWidth="1"/>
    <col min="10476" max="10476" width="5.28515625" style="8" customWidth="1"/>
    <col min="10477" max="10477" width="11" style="8" customWidth="1"/>
    <col min="10478" max="10478" width="2.28515625" style="8" customWidth="1"/>
    <col min="10479" max="10479" width="11.7109375" style="8" customWidth="1"/>
    <col min="10480" max="10727" width="9.140625" style="8"/>
    <col min="10728" max="10728" width="4.28515625" style="8" customWidth="1"/>
    <col min="10729" max="10729" width="53.28515625" style="8" customWidth="1"/>
    <col min="10730" max="10730" width="11.42578125" style="8" customWidth="1"/>
    <col min="10731" max="10731" width="7" style="8" customWidth="1"/>
    <col min="10732" max="10732" width="5.28515625" style="8" customWidth="1"/>
    <col min="10733" max="10733" width="11" style="8" customWidth="1"/>
    <col min="10734" max="10734" width="2.28515625" style="8" customWidth="1"/>
    <col min="10735" max="10735" width="11.7109375" style="8" customWidth="1"/>
    <col min="10736" max="10983" width="9.140625" style="8"/>
    <col min="10984" max="10984" width="4.28515625" style="8" customWidth="1"/>
    <col min="10985" max="10985" width="53.28515625" style="8" customWidth="1"/>
    <col min="10986" max="10986" width="11.42578125" style="8" customWidth="1"/>
    <col min="10987" max="10987" width="7" style="8" customWidth="1"/>
    <col min="10988" max="10988" width="5.28515625" style="8" customWidth="1"/>
    <col min="10989" max="10989" width="11" style="8" customWidth="1"/>
    <col min="10990" max="10990" width="2.28515625" style="8" customWidth="1"/>
    <col min="10991" max="10991" width="11.7109375" style="8" customWidth="1"/>
    <col min="10992" max="11239" width="9.140625" style="8"/>
    <col min="11240" max="11240" width="4.28515625" style="8" customWidth="1"/>
    <col min="11241" max="11241" width="53.28515625" style="8" customWidth="1"/>
    <col min="11242" max="11242" width="11.42578125" style="8" customWidth="1"/>
    <col min="11243" max="11243" width="7" style="8" customWidth="1"/>
    <col min="11244" max="11244" width="5.28515625" style="8" customWidth="1"/>
    <col min="11245" max="11245" width="11" style="8" customWidth="1"/>
    <col min="11246" max="11246" width="2.28515625" style="8" customWidth="1"/>
    <col min="11247" max="11247" width="11.7109375" style="8" customWidth="1"/>
    <col min="11248" max="11495" width="9.140625" style="8"/>
    <col min="11496" max="11496" width="4.28515625" style="8" customWidth="1"/>
    <col min="11497" max="11497" width="53.28515625" style="8" customWidth="1"/>
    <col min="11498" max="11498" width="11.42578125" style="8" customWidth="1"/>
    <col min="11499" max="11499" width="7" style="8" customWidth="1"/>
    <col min="11500" max="11500" width="5.28515625" style="8" customWidth="1"/>
    <col min="11501" max="11501" width="11" style="8" customWidth="1"/>
    <col min="11502" max="11502" width="2.28515625" style="8" customWidth="1"/>
    <col min="11503" max="11503" width="11.7109375" style="8" customWidth="1"/>
    <col min="11504" max="11751" width="9.140625" style="8"/>
    <col min="11752" max="11752" width="4.28515625" style="8" customWidth="1"/>
    <col min="11753" max="11753" width="53.28515625" style="8" customWidth="1"/>
    <col min="11754" max="11754" width="11.42578125" style="8" customWidth="1"/>
    <col min="11755" max="11755" width="7" style="8" customWidth="1"/>
    <col min="11756" max="11756" width="5.28515625" style="8" customWidth="1"/>
    <col min="11757" max="11757" width="11" style="8" customWidth="1"/>
    <col min="11758" max="11758" width="2.28515625" style="8" customWidth="1"/>
    <col min="11759" max="11759" width="11.7109375" style="8" customWidth="1"/>
    <col min="11760" max="12007" width="9.140625" style="8"/>
    <col min="12008" max="12008" width="4.28515625" style="8" customWidth="1"/>
    <col min="12009" max="12009" width="53.28515625" style="8" customWidth="1"/>
    <col min="12010" max="12010" width="11.42578125" style="8" customWidth="1"/>
    <col min="12011" max="12011" width="7" style="8" customWidth="1"/>
    <col min="12012" max="12012" width="5.28515625" style="8" customWidth="1"/>
    <col min="12013" max="12013" width="11" style="8" customWidth="1"/>
    <col min="12014" max="12014" width="2.28515625" style="8" customWidth="1"/>
    <col min="12015" max="12015" width="11.7109375" style="8" customWidth="1"/>
    <col min="12016" max="12263" width="9.140625" style="8"/>
    <col min="12264" max="12264" width="4.28515625" style="8" customWidth="1"/>
    <col min="12265" max="12265" width="53.28515625" style="8" customWidth="1"/>
    <col min="12266" max="12266" width="11.42578125" style="8" customWidth="1"/>
    <col min="12267" max="12267" width="7" style="8" customWidth="1"/>
    <col min="12268" max="12268" width="5.28515625" style="8" customWidth="1"/>
    <col min="12269" max="12269" width="11" style="8" customWidth="1"/>
    <col min="12270" max="12270" width="2.28515625" style="8" customWidth="1"/>
    <col min="12271" max="12271" width="11.7109375" style="8" customWidth="1"/>
    <col min="12272" max="12519" width="9.140625" style="8"/>
    <col min="12520" max="12520" width="4.28515625" style="8" customWidth="1"/>
    <col min="12521" max="12521" width="53.28515625" style="8" customWidth="1"/>
    <col min="12522" max="12522" width="11.42578125" style="8" customWidth="1"/>
    <col min="12523" max="12523" width="7" style="8" customWidth="1"/>
    <col min="12524" max="12524" width="5.28515625" style="8" customWidth="1"/>
    <col min="12525" max="12525" width="11" style="8" customWidth="1"/>
    <col min="12526" max="12526" width="2.28515625" style="8" customWidth="1"/>
    <col min="12527" max="12527" width="11.7109375" style="8" customWidth="1"/>
    <col min="12528" max="12775" width="9.140625" style="8"/>
    <col min="12776" max="12776" width="4.28515625" style="8" customWidth="1"/>
    <col min="12777" max="12777" width="53.28515625" style="8" customWidth="1"/>
    <col min="12778" max="12778" width="11.42578125" style="8" customWidth="1"/>
    <col min="12779" max="12779" width="7" style="8" customWidth="1"/>
    <col min="12780" max="12780" width="5.28515625" style="8" customWidth="1"/>
    <col min="12781" max="12781" width="11" style="8" customWidth="1"/>
    <col min="12782" max="12782" width="2.28515625" style="8" customWidth="1"/>
    <col min="12783" max="12783" width="11.7109375" style="8" customWidth="1"/>
    <col min="12784" max="13031" width="9.140625" style="8"/>
    <col min="13032" max="13032" width="4.28515625" style="8" customWidth="1"/>
    <col min="13033" max="13033" width="53.28515625" style="8" customWidth="1"/>
    <col min="13034" max="13034" width="11.42578125" style="8" customWidth="1"/>
    <col min="13035" max="13035" width="7" style="8" customWidth="1"/>
    <col min="13036" max="13036" width="5.28515625" style="8" customWidth="1"/>
    <col min="13037" max="13037" width="11" style="8" customWidth="1"/>
    <col min="13038" max="13038" width="2.28515625" style="8" customWidth="1"/>
    <col min="13039" max="13039" width="11.7109375" style="8" customWidth="1"/>
    <col min="13040" max="13287" width="9.140625" style="8"/>
    <col min="13288" max="13288" width="4.28515625" style="8" customWidth="1"/>
    <col min="13289" max="13289" width="53.28515625" style="8" customWidth="1"/>
    <col min="13290" max="13290" width="11.42578125" style="8" customWidth="1"/>
    <col min="13291" max="13291" width="7" style="8" customWidth="1"/>
    <col min="13292" max="13292" width="5.28515625" style="8" customWidth="1"/>
    <col min="13293" max="13293" width="11" style="8" customWidth="1"/>
    <col min="13294" max="13294" width="2.28515625" style="8" customWidth="1"/>
    <col min="13295" max="13295" width="11.7109375" style="8" customWidth="1"/>
    <col min="13296" max="13543" width="9.140625" style="8"/>
    <col min="13544" max="13544" width="4.28515625" style="8" customWidth="1"/>
    <col min="13545" max="13545" width="53.28515625" style="8" customWidth="1"/>
    <col min="13546" max="13546" width="11.42578125" style="8" customWidth="1"/>
    <col min="13547" max="13547" width="7" style="8" customWidth="1"/>
    <col min="13548" max="13548" width="5.28515625" style="8" customWidth="1"/>
    <col min="13549" max="13549" width="11" style="8" customWidth="1"/>
    <col min="13550" max="13550" width="2.28515625" style="8" customWidth="1"/>
    <col min="13551" max="13551" width="11.7109375" style="8" customWidth="1"/>
    <col min="13552" max="13799" width="9.140625" style="8"/>
    <col min="13800" max="13800" width="4.28515625" style="8" customWidth="1"/>
    <col min="13801" max="13801" width="53.28515625" style="8" customWidth="1"/>
    <col min="13802" max="13802" width="11.42578125" style="8" customWidth="1"/>
    <col min="13803" max="13803" width="7" style="8" customWidth="1"/>
    <col min="13804" max="13804" width="5.28515625" style="8" customWidth="1"/>
    <col min="13805" max="13805" width="11" style="8" customWidth="1"/>
    <col min="13806" max="13806" width="2.28515625" style="8" customWidth="1"/>
    <col min="13807" max="13807" width="11.7109375" style="8" customWidth="1"/>
    <col min="13808" max="14055" width="9.140625" style="8"/>
    <col min="14056" max="14056" width="4.28515625" style="8" customWidth="1"/>
    <col min="14057" max="14057" width="53.28515625" style="8" customWidth="1"/>
    <col min="14058" max="14058" width="11.42578125" style="8" customWidth="1"/>
    <col min="14059" max="14059" width="7" style="8" customWidth="1"/>
    <col min="14060" max="14060" width="5.28515625" style="8" customWidth="1"/>
    <col min="14061" max="14061" width="11" style="8" customWidth="1"/>
    <col min="14062" max="14062" width="2.28515625" style="8" customWidth="1"/>
    <col min="14063" max="14063" width="11.7109375" style="8" customWidth="1"/>
    <col min="14064" max="14311" width="9.140625" style="8"/>
    <col min="14312" max="14312" width="4.28515625" style="8" customWidth="1"/>
    <col min="14313" max="14313" width="53.28515625" style="8" customWidth="1"/>
    <col min="14314" max="14314" width="11.42578125" style="8" customWidth="1"/>
    <col min="14315" max="14315" width="7" style="8" customWidth="1"/>
    <col min="14316" max="14316" width="5.28515625" style="8" customWidth="1"/>
    <col min="14317" max="14317" width="11" style="8" customWidth="1"/>
    <col min="14318" max="14318" width="2.28515625" style="8" customWidth="1"/>
    <col min="14319" max="14319" width="11.7109375" style="8" customWidth="1"/>
    <col min="14320" max="14567" width="9.140625" style="8"/>
    <col min="14568" max="14568" width="4.28515625" style="8" customWidth="1"/>
    <col min="14569" max="14569" width="53.28515625" style="8" customWidth="1"/>
    <col min="14570" max="14570" width="11.42578125" style="8" customWidth="1"/>
    <col min="14571" max="14571" width="7" style="8" customWidth="1"/>
    <col min="14572" max="14572" width="5.28515625" style="8" customWidth="1"/>
    <col min="14573" max="14573" width="11" style="8" customWidth="1"/>
    <col min="14574" max="14574" width="2.28515625" style="8" customWidth="1"/>
    <col min="14575" max="14575" width="11.7109375" style="8" customWidth="1"/>
    <col min="14576" max="14823" width="9.140625" style="8"/>
    <col min="14824" max="14824" width="4.28515625" style="8" customWidth="1"/>
    <col min="14825" max="14825" width="53.28515625" style="8" customWidth="1"/>
    <col min="14826" max="14826" width="11.42578125" style="8" customWidth="1"/>
    <col min="14827" max="14827" width="7" style="8" customWidth="1"/>
    <col min="14828" max="14828" width="5.28515625" style="8" customWidth="1"/>
    <col min="14829" max="14829" width="11" style="8" customWidth="1"/>
    <col min="14830" max="14830" width="2.28515625" style="8" customWidth="1"/>
    <col min="14831" max="14831" width="11.7109375" style="8" customWidth="1"/>
    <col min="14832" max="15079" width="9.140625" style="8"/>
    <col min="15080" max="15080" width="4.28515625" style="8" customWidth="1"/>
    <col min="15081" max="15081" width="53.28515625" style="8" customWidth="1"/>
    <col min="15082" max="15082" width="11.42578125" style="8" customWidth="1"/>
    <col min="15083" max="15083" width="7" style="8" customWidth="1"/>
    <col min="15084" max="15084" width="5.28515625" style="8" customWidth="1"/>
    <col min="15085" max="15085" width="11" style="8" customWidth="1"/>
    <col min="15086" max="15086" width="2.28515625" style="8" customWidth="1"/>
    <col min="15087" max="15087" width="11.7109375" style="8" customWidth="1"/>
    <col min="15088" max="15335" width="9.140625" style="8"/>
    <col min="15336" max="15336" width="4.28515625" style="8" customWidth="1"/>
    <col min="15337" max="15337" width="53.28515625" style="8" customWidth="1"/>
    <col min="15338" max="15338" width="11.42578125" style="8" customWidth="1"/>
    <col min="15339" max="15339" width="7" style="8" customWidth="1"/>
    <col min="15340" max="15340" width="5.28515625" style="8" customWidth="1"/>
    <col min="15341" max="15341" width="11" style="8" customWidth="1"/>
    <col min="15342" max="15342" width="2.28515625" style="8" customWidth="1"/>
    <col min="15343" max="15343" width="11.7109375" style="8" customWidth="1"/>
    <col min="15344" max="15591" width="9.140625" style="8"/>
    <col min="15592" max="15592" width="4.28515625" style="8" customWidth="1"/>
    <col min="15593" max="15593" width="53.28515625" style="8" customWidth="1"/>
    <col min="15594" max="15594" width="11.42578125" style="8" customWidth="1"/>
    <col min="15595" max="15595" width="7" style="8" customWidth="1"/>
    <col min="15596" max="15596" width="5.28515625" style="8" customWidth="1"/>
    <col min="15597" max="15597" width="11" style="8" customWidth="1"/>
    <col min="15598" max="15598" width="2.28515625" style="8" customWidth="1"/>
    <col min="15599" max="15599" width="11.7109375" style="8" customWidth="1"/>
    <col min="15600" max="15847" width="9.140625" style="8"/>
    <col min="15848" max="15848" width="4.28515625" style="8" customWidth="1"/>
    <col min="15849" max="15849" width="53.28515625" style="8" customWidth="1"/>
    <col min="15850" max="15850" width="11.42578125" style="8" customWidth="1"/>
    <col min="15851" max="15851" width="7" style="8" customWidth="1"/>
    <col min="15852" max="15852" width="5.28515625" style="8" customWidth="1"/>
    <col min="15853" max="15853" width="11" style="8" customWidth="1"/>
    <col min="15854" max="15854" width="2.28515625" style="8" customWidth="1"/>
    <col min="15855" max="15855" width="11.7109375" style="8" customWidth="1"/>
    <col min="15856" max="16103" width="9.140625" style="8"/>
    <col min="16104" max="16104" width="4.28515625" style="8" customWidth="1"/>
    <col min="16105" max="16105" width="53.28515625" style="8" customWidth="1"/>
    <col min="16106" max="16106" width="11.42578125" style="8" customWidth="1"/>
    <col min="16107" max="16107" width="7" style="8" customWidth="1"/>
    <col min="16108" max="16108" width="5.28515625" style="8" customWidth="1"/>
    <col min="16109" max="16109" width="11" style="8" customWidth="1"/>
    <col min="16110" max="16110" width="2.28515625" style="8" customWidth="1"/>
    <col min="16111" max="16111" width="11.7109375" style="8" customWidth="1"/>
    <col min="16112" max="16384" width="9.140625" style="8"/>
  </cols>
  <sheetData>
    <row r="1" spans="1:12" ht="26.1" customHeight="1">
      <c r="A1" s="187" t="s">
        <v>342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2" ht="33.950000000000003" customHeight="1">
      <c r="A2" s="69" t="s">
        <v>332</v>
      </c>
      <c r="B2" s="9"/>
      <c r="C2" s="9"/>
    </row>
    <row r="3" spans="1:12" ht="33.950000000000003" customHeight="1">
      <c r="A3" s="177" t="s">
        <v>330</v>
      </c>
      <c r="B3" s="9"/>
      <c r="C3" s="9"/>
    </row>
    <row r="4" spans="1:12">
      <c r="A4" s="4" t="s">
        <v>16</v>
      </c>
      <c r="B4" s="4"/>
      <c r="C4" s="4"/>
      <c r="D4" s="4"/>
      <c r="E4" s="4"/>
      <c r="F4" s="4"/>
      <c r="G4" s="4"/>
      <c r="H4" s="4"/>
      <c r="I4" s="4"/>
      <c r="J4" s="4"/>
      <c r="K4" s="4"/>
    </row>
    <row r="5" spans="1:12">
      <c r="A5" s="4"/>
      <c r="B5" s="4"/>
      <c r="C5" s="4"/>
      <c r="D5" s="4"/>
      <c r="E5" s="4"/>
      <c r="F5" s="4"/>
      <c r="G5" s="4"/>
      <c r="H5" s="4"/>
      <c r="I5" s="4"/>
      <c r="J5" s="4"/>
      <c r="K5" s="4"/>
    </row>
    <row r="6" spans="1:12" s="20" customFormat="1" ht="12.95" customHeight="1">
      <c r="A6" s="146" t="s">
        <v>333</v>
      </c>
      <c r="B6" s="146"/>
      <c r="C6" s="146"/>
      <c r="D6" s="146"/>
      <c r="E6" s="146"/>
      <c r="F6" s="146"/>
      <c r="G6" s="146"/>
      <c r="H6" s="146"/>
      <c r="I6" s="146"/>
      <c r="J6" s="146"/>
      <c r="K6" s="146"/>
    </row>
    <row r="7" spans="1:12" ht="12.95" customHeight="1">
      <c r="A7" s="6" t="s">
        <v>330</v>
      </c>
      <c r="B7" s="1"/>
      <c r="C7" s="1"/>
      <c r="D7" s="1"/>
      <c r="E7" s="1"/>
      <c r="F7" s="1"/>
      <c r="G7" s="1"/>
      <c r="H7" s="1"/>
      <c r="I7" s="1"/>
      <c r="J7" s="1"/>
      <c r="K7" s="1"/>
    </row>
    <row r="8" spans="1:12" ht="12.95" customHeight="1">
      <c r="A8" s="52"/>
      <c r="B8" s="52"/>
      <c r="C8" s="52"/>
      <c r="D8" s="54"/>
      <c r="E8" s="54"/>
      <c r="F8" s="54"/>
      <c r="G8" s="54"/>
      <c r="H8" s="54"/>
      <c r="I8" s="54"/>
      <c r="J8" s="54"/>
      <c r="K8" s="54"/>
    </row>
    <row r="9" spans="1:12" s="10" customFormat="1" ht="12.95" customHeight="1"/>
    <row r="11" spans="1:12" ht="17.100000000000001" customHeight="1">
      <c r="G11" s="50"/>
      <c r="K11" s="19"/>
    </row>
    <row r="12" spans="1:12" ht="32.450000000000003" customHeight="1">
      <c r="E12" s="64" t="s">
        <v>1</v>
      </c>
      <c r="G12" s="180" t="s">
        <v>325</v>
      </c>
      <c r="H12" s="181"/>
      <c r="I12" s="180" t="s">
        <v>320</v>
      </c>
      <c r="J12" s="63"/>
      <c r="K12" s="182" t="s">
        <v>326</v>
      </c>
    </row>
    <row r="13" spans="1:12">
      <c r="E13" s="4"/>
    </row>
    <row r="14" spans="1:12">
      <c r="A14" s="67" t="s">
        <v>328</v>
      </c>
      <c r="E14" s="53">
        <v>14</v>
      </c>
      <c r="G14" s="68">
        <v>4541726</v>
      </c>
      <c r="H14" s="66"/>
      <c r="I14" s="68">
        <v>3629678</v>
      </c>
      <c r="J14" s="66"/>
      <c r="K14" s="68">
        <v>-584829</v>
      </c>
      <c r="L14" s="66"/>
    </row>
    <row r="15" spans="1:12">
      <c r="A15" s="21"/>
      <c r="E15" s="53"/>
      <c r="G15" s="11"/>
      <c r="H15" s="11"/>
      <c r="I15" s="11"/>
      <c r="J15" s="11"/>
      <c r="K15" s="11"/>
      <c r="L15" s="11"/>
    </row>
    <row r="16" spans="1:12" ht="15" customHeight="1">
      <c r="A16" s="4"/>
      <c r="B16" s="21" t="s">
        <v>60</v>
      </c>
      <c r="C16" s="4"/>
      <c r="E16" s="53"/>
      <c r="G16" s="11">
        <v>0</v>
      </c>
      <c r="H16" s="11"/>
      <c r="I16" s="11"/>
      <c r="J16" s="11"/>
      <c r="K16" s="11">
        <v>0</v>
      </c>
      <c r="L16" s="11"/>
    </row>
    <row r="17" spans="1:12" s="20" customFormat="1" hidden="1" outlineLevel="1">
      <c r="A17" s="69" t="s">
        <v>61</v>
      </c>
      <c r="B17" s="53"/>
      <c r="C17" s="4"/>
      <c r="E17" s="53"/>
      <c r="G17" s="12">
        <v>0</v>
      </c>
      <c r="H17" s="11"/>
      <c r="I17" s="12">
        <v>0</v>
      </c>
      <c r="J17" s="11"/>
      <c r="K17" s="12">
        <v>0</v>
      </c>
      <c r="L17" s="22"/>
    </row>
    <row r="18" spans="1:12" hidden="1" outlineLevel="1">
      <c r="A18" s="4"/>
      <c r="B18" s="4"/>
      <c r="C18" s="4"/>
      <c r="E18" s="53"/>
      <c r="G18" s="11"/>
      <c r="H18" s="11"/>
      <c r="I18" s="11"/>
      <c r="J18" s="11"/>
      <c r="K18" s="11"/>
      <c r="L18" s="11"/>
    </row>
    <row r="19" spans="1:12" ht="15" customHeight="1" collapsed="1">
      <c r="A19" s="4"/>
      <c r="B19" s="21" t="s">
        <v>285</v>
      </c>
      <c r="C19" s="4"/>
      <c r="E19" s="53"/>
      <c r="G19" s="11">
        <v>0</v>
      </c>
      <c r="H19" s="11"/>
      <c r="I19" s="11"/>
      <c r="J19" s="11"/>
      <c r="K19" s="11">
        <v>0</v>
      </c>
      <c r="L19" s="11"/>
    </row>
    <row r="20" spans="1:12" s="20" customFormat="1" hidden="1" outlineLevel="1">
      <c r="A20" s="69" t="s">
        <v>64</v>
      </c>
      <c r="B20" s="53"/>
      <c r="C20" s="4"/>
      <c r="E20" s="53"/>
      <c r="G20" s="12">
        <v>0</v>
      </c>
      <c r="H20" s="11"/>
      <c r="I20" s="12">
        <v>0</v>
      </c>
      <c r="J20" s="11"/>
      <c r="K20" s="12">
        <v>0</v>
      </c>
      <c r="L20" s="22"/>
    </row>
    <row r="21" spans="1:12" ht="8.25" customHeight="1" collapsed="1">
      <c r="A21" s="4"/>
      <c r="B21" s="4"/>
      <c r="C21" s="4"/>
      <c r="E21" s="53"/>
      <c r="G21" s="13"/>
      <c r="H21" s="11"/>
      <c r="I21" s="13"/>
      <c r="J21" s="11"/>
      <c r="K21" s="13"/>
      <c r="L21" s="11"/>
    </row>
    <row r="22" spans="1:12" ht="13.5" thickBot="1">
      <c r="A22" s="7" t="s">
        <v>255</v>
      </c>
      <c r="B22" s="79"/>
      <c r="C22" s="4"/>
      <c r="E22" s="53"/>
      <c r="G22" s="70">
        <v>4541726</v>
      </c>
      <c r="H22" s="66"/>
      <c r="I22" s="70">
        <v>3629678</v>
      </c>
      <c r="J22" s="11"/>
      <c r="K22" s="70">
        <v>-584829</v>
      </c>
      <c r="L22" s="11"/>
    </row>
    <row r="23" spans="1:12" ht="13.5" thickTop="1">
      <c r="A23" s="4"/>
      <c r="B23" s="79"/>
      <c r="C23" s="4"/>
      <c r="E23" s="53"/>
      <c r="G23" s="11"/>
      <c r="H23" s="11"/>
      <c r="I23" s="11"/>
      <c r="J23" s="11"/>
      <c r="K23" s="11"/>
      <c r="L23" s="11"/>
    </row>
    <row r="24" spans="1:12" hidden="1" outlineLevel="1">
      <c r="A24" s="4" t="s">
        <v>256</v>
      </c>
      <c r="C24" s="4"/>
      <c r="E24" s="53"/>
      <c r="G24" s="11">
        <v>4541726</v>
      </c>
      <c r="H24" s="11"/>
      <c r="I24" s="11">
        <v>3629678</v>
      </c>
      <c r="J24" s="11"/>
      <c r="K24" s="11">
        <v>-584829</v>
      </c>
      <c r="L24" s="11"/>
    </row>
    <row r="25" spans="1:12" hidden="1" outlineLevel="1">
      <c r="A25" s="4" t="s">
        <v>257</v>
      </c>
      <c r="C25" s="4"/>
      <c r="E25" s="53"/>
      <c r="G25" s="13">
        <v>0</v>
      </c>
      <c r="H25" s="11"/>
      <c r="I25" s="13">
        <v>0</v>
      </c>
      <c r="J25" s="11"/>
      <c r="K25" s="13">
        <v>0</v>
      </c>
      <c r="L25" s="11"/>
    </row>
    <row r="26" spans="1:12" ht="13.5" hidden="1" outlineLevel="1" thickBot="1">
      <c r="E26" s="53"/>
      <c r="G26" s="71">
        <v>4541726</v>
      </c>
      <c r="H26" s="66"/>
      <c r="I26" s="71">
        <v>3629678</v>
      </c>
      <c r="J26" s="11"/>
      <c r="K26" s="71">
        <v>-584829</v>
      </c>
      <c r="L26" s="11"/>
    </row>
    <row r="27" spans="1:12" collapsed="1">
      <c r="E27" s="53"/>
      <c r="G27" s="11"/>
      <c r="H27" s="11"/>
      <c r="I27" s="11"/>
      <c r="J27" s="11"/>
      <c r="K27" s="11"/>
      <c r="L27" s="11"/>
    </row>
    <row r="28" spans="1:12">
      <c r="G28" s="11"/>
      <c r="H28" s="11"/>
      <c r="I28" s="11"/>
      <c r="J28" s="11"/>
      <c r="K28" s="11"/>
      <c r="L28" s="11"/>
    </row>
    <row r="29" spans="1:12" s="23" customFormat="1" ht="12.75" customHeight="1">
      <c r="A29" s="198"/>
      <c r="B29" s="198"/>
      <c r="C29" s="198"/>
      <c r="D29" s="198"/>
      <c r="E29" s="198"/>
      <c r="F29" s="198"/>
      <c r="G29" s="198"/>
      <c r="H29" s="198"/>
      <c r="I29" s="198"/>
      <c r="J29" s="198"/>
      <c r="K29" s="198"/>
      <c r="L29" s="11"/>
    </row>
    <row r="30" spans="1:12" s="23" customFormat="1" ht="12.75" customHeight="1">
      <c r="A30" s="198"/>
      <c r="B30" s="198"/>
      <c r="C30" s="198"/>
      <c r="D30" s="198"/>
      <c r="E30" s="198"/>
      <c r="F30" s="198"/>
      <c r="G30" s="198"/>
      <c r="H30" s="198"/>
      <c r="I30" s="198"/>
      <c r="J30" s="198"/>
      <c r="K30" s="198"/>
      <c r="L30" s="11"/>
    </row>
    <row r="31" spans="1:12" s="23" customFormat="1" ht="12.75" customHeight="1">
      <c r="A31" s="21"/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11"/>
    </row>
    <row r="32" spans="1:12" s="23" customFormat="1" ht="12.75" customHeight="1">
      <c r="A32" s="21"/>
      <c r="B32" s="21"/>
      <c r="C32" s="21"/>
      <c r="D32" s="21"/>
      <c r="E32" s="21"/>
      <c r="F32" s="21"/>
      <c r="G32" s="21"/>
      <c r="I32" s="21"/>
      <c r="J32" s="18"/>
      <c r="K32" s="21"/>
      <c r="L32" s="11"/>
    </row>
    <row r="33" spans="7:12">
      <c r="G33" s="11"/>
      <c r="H33" s="11"/>
      <c r="I33" s="11"/>
      <c r="J33" s="11"/>
      <c r="K33" s="11"/>
      <c r="L33" s="11"/>
    </row>
    <row r="34" spans="7:12">
      <c r="G34" s="11"/>
      <c r="H34" s="11"/>
      <c r="I34" s="11"/>
      <c r="J34" s="11"/>
      <c r="K34" s="11"/>
      <c r="L34" s="11"/>
    </row>
    <row r="35" spans="7:12">
      <c r="G35" s="11"/>
      <c r="H35" s="11"/>
      <c r="I35" s="11"/>
      <c r="J35" s="11"/>
      <c r="K35" s="11"/>
      <c r="L35" s="11"/>
    </row>
    <row r="36" spans="7:12">
      <c r="G36" s="11"/>
      <c r="H36" s="11"/>
      <c r="I36" s="11"/>
      <c r="J36" s="11"/>
      <c r="K36" s="11"/>
      <c r="L36" s="11"/>
    </row>
  </sheetData>
  <mergeCells count="1">
    <mergeCell ref="A29:K30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0">
    <tabColor rgb="FF92D050"/>
    <pageSetUpPr fitToPage="1"/>
  </sheetPr>
  <dimension ref="B1:BO45"/>
  <sheetViews>
    <sheetView showGridLines="0" zoomScale="80" zoomScaleNormal="80" zoomScaleSheetLayoutView="80" workbookViewId="0">
      <selection activeCell="B40" sqref="B40"/>
    </sheetView>
  </sheetViews>
  <sheetFormatPr defaultColWidth="9.140625" defaultRowHeight="12.75" outlineLevelRow="1" outlineLevelCol="1"/>
  <cols>
    <col min="1" max="1" width="2.85546875" style="24" customWidth="1"/>
    <col min="2" max="2" width="1.5703125" style="26" customWidth="1"/>
    <col min="3" max="3" width="1.85546875" style="26" customWidth="1"/>
    <col min="4" max="4" width="58.42578125" style="26" customWidth="1"/>
    <col min="5" max="5" width="1.140625" style="26" customWidth="1"/>
    <col min="6" max="6" width="16.28515625" style="26" customWidth="1"/>
    <col min="7" max="7" width="1" style="26" customWidth="1"/>
    <col min="8" max="8" width="16.28515625" style="24" hidden="1" customWidth="1" outlineLevel="1"/>
    <col min="9" max="9" width="1" style="26" hidden="1" customWidth="1" outlineLevel="1"/>
    <col min="10" max="10" width="16.28515625" style="24" customWidth="1" collapsed="1"/>
    <col min="11" max="11" width="1.7109375" style="24" customWidth="1"/>
    <col min="12" max="12" width="16.28515625" style="24" customWidth="1"/>
    <col min="13" max="13" width="1.7109375" style="24" customWidth="1"/>
    <col min="14" max="14" width="16.28515625" style="24" customWidth="1"/>
    <col min="15" max="15" width="1.85546875" style="24" customWidth="1"/>
    <col min="16" max="16" width="16.28515625" style="24" customWidth="1"/>
    <col min="17" max="17" width="1.140625" style="24" hidden="1" customWidth="1" outlineLevel="1"/>
    <col min="18" max="18" width="16.28515625" style="24" hidden="1" customWidth="1" outlineLevel="1"/>
    <col min="19" max="19" width="1" style="24" hidden="1" customWidth="1" outlineLevel="1"/>
    <col min="20" max="20" width="16.28515625" style="24" customWidth="1" collapsed="1"/>
    <col min="21" max="21" width="1.140625" style="24" customWidth="1"/>
    <col min="22" max="16384" width="9.140625" style="24"/>
  </cols>
  <sheetData>
    <row r="1" spans="2:21" ht="26.25" customHeight="1">
      <c r="B1" s="187" t="s">
        <v>342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</row>
    <row r="2" spans="2:21" ht="18" customHeight="1"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</row>
    <row r="3" spans="2:21">
      <c r="B3" s="8" t="s">
        <v>16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</row>
    <row r="4" spans="2:21"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</row>
    <row r="5" spans="2:21" ht="18" customHeight="1"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</row>
    <row r="6" spans="2:21">
      <c r="B6" s="7" t="s">
        <v>334</v>
      </c>
      <c r="C6" s="7"/>
      <c r="D6" s="7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2:21">
      <c r="B7" s="160" t="s">
        <v>330</v>
      </c>
      <c r="C7" s="2"/>
      <c r="D7" s="2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</row>
    <row r="8" spans="2:21" ht="12.75" customHeight="1">
      <c r="B8" s="25"/>
      <c r="C8" s="25"/>
      <c r="D8" s="25"/>
      <c r="E8" s="25"/>
      <c r="F8" s="145"/>
      <c r="G8" s="25"/>
      <c r="H8" s="25"/>
      <c r="I8" s="25"/>
      <c r="J8" s="25"/>
      <c r="K8" s="25"/>
      <c r="M8" s="25"/>
      <c r="R8" s="25"/>
    </row>
    <row r="10" spans="2:21" ht="12.75" customHeight="1">
      <c r="C10" s="27"/>
      <c r="D10" s="27"/>
      <c r="E10" s="27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S10" s="28"/>
      <c r="T10" s="28"/>
      <c r="U10" s="28"/>
    </row>
    <row r="11" spans="2:21" ht="12.75" customHeight="1">
      <c r="C11" s="27"/>
      <c r="D11" s="27"/>
      <c r="E11" s="27"/>
      <c r="F11" s="202"/>
      <c r="G11" s="202"/>
      <c r="H11" s="202"/>
      <c r="I11" s="202"/>
      <c r="J11" s="202"/>
      <c r="K11" s="202"/>
      <c r="L11" s="202"/>
      <c r="M11" s="202"/>
      <c r="N11" s="202"/>
      <c r="O11" s="202"/>
      <c r="P11" s="202"/>
      <c r="Q11" s="202"/>
      <c r="R11" s="202"/>
      <c r="S11" s="202"/>
      <c r="T11" s="202"/>
      <c r="U11" s="28"/>
    </row>
    <row r="12" spans="2:21" ht="14.25" customHeight="1">
      <c r="C12" s="27"/>
      <c r="D12" s="27"/>
      <c r="E12" s="27"/>
      <c r="F12" s="200" t="s">
        <v>3</v>
      </c>
      <c r="G12" s="159"/>
      <c r="H12" s="200" t="s">
        <v>26</v>
      </c>
      <c r="I12" s="159"/>
      <c r="J12" s="200" t="s">
        <v>2</v>
      </c>
      <c r="K12" s="159"/>
      <c r="L12" s="200" t="s">
        <v>307</v>
      </c>
      <c r="M12" s="159"/>
      <c r="N12" s="200" t="s">
        <v>161</v>
      </c>
      <c r="O12" s="159"/>
      <c r="P12" s="200" t="s">
        <v>308</v>
      </c>
      <c r="Q12" s="159"/>
      <c r="R12" s="200" t="s">
        <v>309</v>
      </c>
      <c r="S12" s="159"/>
      <c r="T12" s="200" t="s">
        <v>226</v>
      </c>
      <c r="U12" s="28"/>
    </row>
    <row r="13" spans="2:21" ht="14.25" customHeight="1">
      <c r="C13" s="27"/>
      <c r="D13" s="27"/>
      <c r="E13" s="27"/>
      <c r="F13" s="201"/>
      <c r="G13" s="58"/>
      <c r="H13" s="201"/>
      <c r="I13" s="58"/>
      <c r="J13" s="201"/>
      <c r="K13" s="58"/>
      <c r="L13" s="201"/>
      <c r="M13" s="58"/>
      <c r="N13" s="201"/>
      <c r="O13" s="58"/>
      <c r="P13" s="201"/>
      <c r="Q13" s="58"/>
      <c r="R13" s="201"/>
      <c r="S13" s="58"/>
      <c r="T13" s="201"/>
      <c r="U13" s="58"/>
    </row>
    <row r="14" spans="2:21" ht="14.25" customHeight="1">
      <c r="B14" s="27"/>
      <c r="C14" s="27"/>
      <c r="D14" s="27"/>
      <c r="E14" s="27"/>
      <c r="F14" s="201"/>
      <c r="G14" s="58"/>
      <c r="H14" s="201"/>
      <c r="I14" s="58"/>
      <c r="J14" s="201"/>
      <c r="K14" s="58"/>
      <c r="L14" s="201"/>
      <c r="M14" s="58"/>
      <c r="N14" s="201"/>
      <c r="O14" s="58"/>
      <c r="P14" s="201"/>
      <c r="Q14" s="58"/>
      <c r="R14" s="201"/>
      <c r="S14" s="58"/>
      <c r="T14" s="201"/>
      <c r="U14" s="58"/>
    </row>
    <row r="15" spans="2:21" ht="15.75" customHeight="1">
      <c r="B15" s="27"/>
      <c r="C15" s="27"/>
      <c r="D15" s="27"/>
      <c r="E15" s="27"/>
      <c r="F15" s="82" t="s">
        <v>306</v>
      </c>
      <c r="G15" s="28"/>
      <c r="H15" s="82"/>
      <c r="I15" s="28"/>
      <c r="J15" s="82" t="s">
        <v>306</v>
      </c>
      <c r="K15" s="28"/>
      <c r="L15" s="82" t="s">
        <v>306</v>
      </c>
      <c r="M15" s="28"/>
      <c r="N15" s="82" t="s">
        <v>306</v>
      </c>
      <c r="O15" s="28"/>
      <c r="P15" s="82" t="s">
        <v>306</v>
      </c>
      <c r="Q15" s="28"/>
      <c r="R15" s="82"/>
      <c r="S15" s="28"/>
      <c r="T15" s="82"/>
      <c r="U15" s="28"/>
    </row>
    <row r="16" spans="2:21" ht="12.75" customHeight="1">
      <c r="B16" s="24"/>
      <c r="C16" s="27"/>
      <c r="D16" s="27"/>
      <c r="E16" s="27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</row>
    <row r="17" spans="2:21" ht="12.75" customHeight="1">
      <c r="B17" s="49" t="s">
        <v>335</v>
      </c>
      <c r="C17" s="24"/>
      <c r="D17" s="4"/>
      <c r="E17" s="4"/>
      <c r="F17" s="189">
        <v>19669521</v>
      </c>
      <c r="G17" s="61">
        <v>0</v>
      </c>
      <c r="H17" s="189">
        <v>0</v>
      </c>
      <c r="I17" s="61">
        <v>0</v>
      </c>
      <c r="J17" s="189">
        <v>175262275</v>
      </c>
      <c r="K17" s="61"/>
      <c r="L17" s="61">
        <v>-187644</v>
      </c>
      <c r="M17" s="61"/>
      <c r="N17" s="61">
        <v>673475</v>
      </c>
      <c r="O17" s="61">
        <v>0</v>
      </c>
      <c r="P17" s="61">
        <v>0</v>
      </c>
      <c r="Q17" s="61">
        <v>0</v>
      </c>
      <c r="R17" s="189">
        <v>0</v>
      </c>
      <c r="S17" s="61">
        <v>0</v>
      </c>
      <c r="T17" s="61">
        <v>195417627</v>
      </c>
      <c r="U17" s="30">
        <v>0</v>
      </c>
    </row>
    <row r="18" spans="2:21" ht="6.75" customHeight="1">
      <c r="F18" s="30"/>
      <c r="G18" s="30"/>
      <c r="H18" s="29"/>
      <c r="I18" s="30"/>
      <c r="J18" s="29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</row>
    <row r="19" spans="2:21" ht="12.75" customHeight="1">
      <c r="B19" s="26" t="s">
        <v>288</v>
      </c>
      <c r="C19" s="24"/>
      <c r="D19" s="4"/>
      <c r="F19" s="30">
        <v>0</v>
      </c>
      <c r="G19" s="30"/>
      <c r="H19" s="30">
        <v>0</v>
      </c>
      <c r="I19" s="30"/>
      <c r="J19" s="30">
        <v>0</v>
      </c>
      <c r="K19" s="30"/>
      <c r="L19" s="30">
        <v>0</v>
      </c>
      <c r="M19" s="30"/>
      <c r="N19" s="30">
        <v>-584829</v>
      </c>
      <c r="O19" s="30"/>
      <c r="P19" s="30">
        <v>0</v>
      </c>
      <c r="Q19" s="30"/>
      <c r="R19" s="30">
        <v>0</v>
      </c>
      <c r="S19" s="30"/>
      <c r="T19" s="30">
        <v>-584829</v>
      </c>
      <c r="U19" s="30"/>
    </row>
    <row r="20" spans="2:21" ht="12.75" customHeight="1">
      <c r="B20" s="26" t="s">
        <v>62</v>
      </c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</row>
    <row r="21" spans="2:21" ht="12.75" hidden="1" customHeight="1" outlineLevel="1">
      <c r="C21" s="26" t="s">
        <v>6</v>
      </c>
      <c r="F21" s="30"/>
      <c r="G21" s="30"/>
      <c r="H21" s="30">
        <v>0</v>
      </c>
      <c r="I21" s="30"/>
      <c r="J21" s="30"/>
      <c r="K21" s="30"/>
      <c r="L21" s="30">
        <v>0</v>
      </c>
      <c r="M21" s="30"/>
      <c r="N21" s="30">
        <v>0</v>
      </c>
      <c r="O21" s="30"/>
      <c r="P21" s="30">
        <v>0</v>
      </c>
      <c r="Q21" s="30"/>
      <c r="R21" s="30">
        <v>0</v>
      </c>
      <c r="S21" s="30"/>
      <c r="T21" s="30">
        <v>0</v>
      </c>
      <c r="U21" s="30"/>
    </row>
    <row r="22" spans="2:21" ht="12.75" customHeight="1" collapsed="1">
      <c r="C22" s="26" t="s">
        <v>258</v>
      </c>
      <c r="D22" s="4"/>
      <c r="F22" s="30">
        <v>0</v>
      </c>
      <c r="G22" s="30"/>
      <c r="H22" s="30">
        <v>0</v>
      </c>
      <c r="I22" s="30"/>
      <c r="J22" s="30">
        <v>0</v>
      </c>
      <c r="K22" s="30"/>
      <c r="L22" s="30">
        <v>0</v>
      </c>
      <c r="M22" s="30"/>
      <c r="N22" s="30">
        <v>0</v>
      </c>
      <c r="O22" s="30"/>
      <c r="P22" s="30">
        <v>0</v>
      </c>
      <c r="Q22" s="30"/>
      <c r="R22" s="30">
        <v>0</v>
      </c>
      <c r="S22" s="30"/>
      <c r="T22" s="30">
        <v>0</v>
      </c>
      <c r="U22" s="30"/>
    </row>
    <row r="23" spans="2:21" ht="12.75" customHeight="1">
      <c r="C23" s="26" t="s">
        <v>63</v>
      </c>
      <c r="D23" s="24"/>
      <c r="F23" s="30">
        <v>0</v>
      </c>
      <c r="G23" s="30"/>
      <c r="H23" s="30">
        <v>0</v>
      </c>
      <c r="I23" s="30"/>
      <c r="J23" s="30">
        <v>-1440228</v>
      </c>
      <c r="K23" s="30"/>
      <c r="L23" s="30">
        <v>-681593</v>
      </c>
      <c r="M23" s="30"/>
      <c r="N23" s="30">
        <v>0</v>
      </c>
      <c r="O23" s="30"/>
      <c r="P23" s="30"/>
      <c r="Q23" s="30"/>
      <c r="R23" s="30">
        <v>0</v>
      </c>
      <c r="S23" s="30"/>
      <c r="T23" s="30">
        <v>-2121821</v>
      </c>
      <c r="U23" s="30"/>
    </row>
    <row r="24" spans="2:21" ht="12.75" customHeight="1">
      <c r="B24" s="26" t="s">
        <v>259</v>
      </c>
      <c r="F24" s="30">
        <v>0</v>
      </c>
      <c r="G24" s="30"/>
      <c r="H24" s="30"/>
      <c r="I24" s="30"/>
      <c r="J24" s="30">
        <v>-8118</v>
      </c>
      <c r="K24" s="30"/>
      <c r="L24" s="30">
        <v>681593</v>
      </c>
      <c r="M24" s="30"/>
      <c r="N24" s="30">
        <v>-673475</v>
      </c>
      <c r="O24" s="30"/>
      <c r="P24" s="30">
        <v>0</v>
      </c>
      <c r="Q24" s="30"/>
      <c r="R24" s="30"/>
      <c r="S24" s="30"/>
      <c r="T24" s="30">
        <v>0</v>
      </c>
      <c r="U24" s="30"/>
    </row>
    <row r="25" spans="2:21" ht="7.5" customHeight="1">
      <c r="F25" s="31"/>
      <c r="G25" s="30"/>
      <c r="H25" s="31"/>
      <c r="I25" s="30"/>
      <c r="J25" s="31"/>
      <c r="K25" s="30"/>
      <c r="L25" s="31"/>
      <c r="M25" s="30"/>
      <c r="N25" s="31"/>
      <c r="O25" s="30"/>
      <c r="P25" s="31"/>
      <c r="Q25" s="30"/>
      <c r="R25" s="31"/>
      <c r="S25" s="30"/>
      <c r="T25" s="30"/>
      <c r="U25" s="30"/>
    </row>
    <row r="26" spans="2:21" ht="12.75" customHeight="1" thickBot="1">
      <c r="B26" s="49" t="s">
        <v>336</v>
      </c>
      <c r="C26" s="24"/>
      <c r="F26" s="62">
        <v>19669521</v>
      </c>
      <c r="G26" s="62"/>
      <c r="H26" s="62">
        <v>0</v>
      </c>
      <c r="I26" s="62">
        <v>0</v>
      </c>
      <c r="J26" s="62">
        <v>173813929</v>
      </c>
      <c r="K26" s="62">
        <v>0</v>
      </c>
      <c r="L26" s="62">
        <v>-187644</v>
      </c>
      <c r="M26" s="62">
        <v>0</v>
      </c>
      <c r="N26" s="62">
        <v>-584829</v>
      </c>
      <c r="O26" s="62">
        <v>0</v>
      </c>
      <c r="P26" s="62">
        <v>0</v>
      </c>
      <c r="Q26" s="62">
        <v>0</v>
      </c>
      <c r="R26" s="62">
        <v>0</v>
      </c>
      <c r="S26" s="62">
        <v>0</v>
      </c>
      <c r="T26" s="62">
        <v>192710977</v>
      </c>
      <c r="U26" s="61">
        <v>0</v>
      </c>
    </row>
    <row r="27" spans="2:21" ht="12.75" customHeight="1" thickTop="1">
      <c r="C27" s="24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</row>
    <row r="28" spans="2:21" ht="12.75" customHeight="1">
      <c r="B28" s="49" t="s">
        <v>337</v>
      </c>
      <c r="C28" s="59"/>
      <c r="D28" s="7"/>
      <c r="E28" s="4"/>
      <c r="F28" s="189">
        <v>19669521</v>
      </c>
      <c r="G28" s="61"/>
      <c r="H28" s="189">
        <v>0</v>
      </c>
      <c r="I28" s="189">
        <v>0</v>
      </c>
      <c r="J28" s="189">
        <v>173813929</v>
      </c>
      <c r="K28" s="189"/>
      <c r="L28" s="189">
        <v>-187644</v>
      </c>
      <c r="M28" s="189"/>
      <c r="N28" s="189">
        <v>3629678</v>
      </c>
      <c r="O28" s="189"/>
      <c r="P28" s="189">
        <v>-2795559</v>
      </c>
      <c r="Q28" s="189"/>
      <c r="R28" s="189"/>
      <c r="S28" s="189">
        <v>0</v>
      </c>
      <c r="T28" s="61">
        <v>194129925</v>
      </c>
      <c r="U28" s="30"/>
    </row>
    <row r="29" spans="2:21" ht="6.75" customHeight="1"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</row>
    <row r="30" spans="2:21" ht="12.75" customHeight="1">
      <c r="B30" s="26" t="s">
        <v>288</v>
      </c>
      <c r="C30" s="24"/>
      <c r="D30" s="4"/>
      <c r="F30" s="30">
        <v>0</v>
      </c>
      <c r="G30" s="30"/>
      <c r="H30" s="30">
        <v>0</v>
      </c>
      <c r="I30" s="30"/>
      <c r="J30" s="30">
        <v>0</v>
      </c>
      <c r="K30" s="30"/>
      <c r="L30" s="30">
        <v>0</v>
      </c>
      <c r="M30" s="30"/>
      <c r="N30" s="30">
        <v>4541726</v>
      </c>
      <c r="O30" s="30"/>
      <c r="P30" s="30">
        <v>0</v>
      </c>
      <c r="Q30" s="30"/>
      <c r="R30" s="30"/>
      <c r="S30" s="30"/>
      <c r="T30" s="30">
        <v>4541726</v>
      </c>
      <c r="U30" s="30"/>
    </row>
    <row r="31" spans="2:21" ht="12.75" customHeight="1">
      <c r="B31" s="26" t="s">
        <v>62</v>
      </c>
      <c r="D31" s="4"/>
      <c r="F31" s="61"/>
      <c r="G31" s="61"/>
      <c r="H31" s="61"/>
      <c r="I31" s="61"/>
      <c r="J31" s="61"/>
      <c r="K31" s="61"/>
      <c r="L31" s="61"/>
      <c r="M31" s="61"/>
      <c r="N31" s="61"/>
      <c r="O31" s="61"/>
      <c r="P31" s="61"/>
      <c r="Q31" s="61"/>
      <c r="R31" s="61"/>
      <c r="S31" s="61"/>
      <c r="T31" s="61"/>
      <c r="U31" s="61"/>
    </row>
    <row r="32" spans="2:21" ht="12.75" hidden="1" customHeight="1" outlineLevel="1">
      <c r="C32" s="26" t="s">
        <v>6</v>
      </c>
      <c r="F32" s="30">
        <v>0</v>
      </c>
      <c r="G32" s="30"/>
      <c r="H32" s="30">
        <v>0</v>
      </c>
      <c r="I32" s="30"/>
      <c r="J32" s="30"/>
      <c r="K32" s="30"/>
      <c r="L32" s="30">
        <v>0</v>
      </c>
      <c r="M32" s="30"/>
      <c r="N32" s="30">
        <v>0</v>
      </c>
      <c r="O32" s="30"/>
      <c r="P32" s="30">
        <v>0</v>
      </c>
      <c r="Q32" s="30"/>
      <c r="R32" s="30">
        <v>0</v>
      </c>
      <c r="S32" s="30"/>
      <c r="T32" s="30">
        <v>0</v>
      </c>
      <c r="U32" s="30"/>
    </row>
    <row r="33" spans="2:21" ht="12.75" hidden="1" customHeight="1" outlineLevel="1">
      <c r="C33" s="26" t="s">
        <v>258</v>
      </c>
      <c r="D33" s="4"/>
      <c r="F33" s="30">
        <v>0</v>
      </c>
      <c r="G33" s="30"/>
      <c r="H33" s="30">
        <v>0</v>
      </c>
      <c r="I33" s="30"/>
      <c r="J33" s="30"/>
      <c r="K33" s="30"/>
      <c r="L33" s="30">
        <v>0</v>
      </c>
      <c r="M33" s="30"/>
      <c r="N33" s="30">
        <v>0</v>
      </c>
      <c r="O33" s="30"/>
      <c r="P33" s="30">
        <v>0</v>
      </c>
      <c r="Q33" s="30"/>
      <c r="R33" s="30">
        <v>0</v>
      </c>
      <c r="S33" s="30"/>
      <c r="T33" s="30">
        <v>0</v>
      </c>
      <c r="U33" s="30"/>
    </row>
    <row r="34" spans="2:21" ht="12.75" customHeight="1" collapsed="1">
      <c r="C34" s="26" t="s">
        <v>63</v>
      </c>
      <c r="D34" s="24"/>
      <c r="F34" s="30">
        <v>0</v>
      </c>
      <c r="G34" s="30"/>
      <c r="H34" s="30">
        <v>0</v>
      </c>
      <c r="I34" s="30"/>
      <c r="J34" s="30">
        <v>-3727647</v>
      </c>
      <c r="K34" s="30"/>
      <c r="L34" s="30">
        <v>-6935719</v>
      </c>
      <c r="M34" s="30"/>
      <c r="N34" s="30">
        <v>0</v>
      </c>
      <c r="O34" s="30"/>
      <c r="P34" s="30">
        <v>2795559</v>
      </c>
      <c r="Q34" s="30"/>
      <c r="R34" s="30">
        <v>0</v>
      </c>
      <c r="S34" s="30"/>
      <c r="T34" s="30">
        <v>-7867807</v>
      </c>
      <c r="U34" s="30"/>
    </row>
    <row r="35" spans="2:21" ht="12.75" customHeight="1">
      <c r="B35" s="26" t="s">
        <v>259</v>
      </c>
      <c r="D35" s="24"/>
      <c r="E35" s="24"/>
      <c r="F35" s="30">
        <v>0</v>
      </c>
      <c r="G35" s="30"/>
      <c r="H35" s="30">
        <v>0</v>
      </c>
      <c r="I35" s="30"/>
      <c r="J35" s="30">
        <v>-3306041</v>
      </c>
      <c r="K35" s="30"/>
      <c r="L35" s="30">
        <v>6935719</v>
      </c>
      <c r="M35" s="30"/>
      <c r="N35" s="30">
        <v>-3629678</v>
      </c>
      <c r="O35" s="30"/>
      <c r="P35" s="30">
        <v>0</v>
      </c>
      <c r="Q35" s="30"/>
      <c r="R35" s="30">
        <v>0</v>
      </c>
      <c r="S35" s="30"/>
      <c r="T35" s="30">
        <v>0</v>
      </c>
      <c r="U35" s="30"/>
    </row>
    <row r="36" spans="2:21" ht="7.5" customHeight="1">
      <c r="F36" s="31"/>
      <c r="G36" s="30"/>
      <c r="H36" s="31"/>
      <c r="I36" s="30"/>
      <c r="J36" s="31"/>
      <c r="K36" s="30"/>
      <c r="L36" s="31"/>
      <c r="M36" s="30"/>
      <c r="N36" s="31"/>
      <c r="O36" s="30"/>
      <c r="P36" s="30"/>
      <c r="Q36" s="30"/>
      <c r="R36" s="31"/>
      <c r="S36" s="30"/>
      <c r="T36" s="30"/>
      <c r="U36" s="30"/>
    </row>
    <row r="37" spans="2:21" ht="12.75" customHeight="1" thickBot="1">
      <c r="B37" s="49" t="s">
        <v>338</v>
      </c>
      <c r="C37" s="24"/>
      <c r="F37" s="62">
        <v>19669521</v>
      </c>
      <c r="G37" s="62"/>
      <c r="H37" s="62">
        <v>0</v>
      </c>
      <c r="I37" s="62"/>
      <c r="J37" s="62">
        <v>166780241</v>
      </c>
      <c r="K37" s="62"/>
      <c r="L37" s="62">
        <v>-187644</v>
      </c>
      <c r="M37" s="62"/>
      <c r="N37" s="62">
        <v>4541726</v>
      </c>
      <c r="O37" s="62"/>
      <c r="P37" s="62">
        <v>0</v>
      </c>
      <c r="Q37" s="62"/>
      <c r="R37" s="62">
        <v>0</v>
      </c>
      <c r="S37" s="62"/>
      <c r="T37" s="62">
        <v>190803844</v>
      </c>
      <c r="U37" s="61"/>
    </row>
    <row r="38" spans="2:21" ht="12.75" customHeight="1" thickTop="1"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</row>
    <row r="39" spans="2:21" ht="12.75" customHeight="1"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</row>
    <row r="40" spans="2:21" ht="12.75" customHeight="1"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</row>
    <row r="41" spans="2:21" ht="12.75" customHeight="1">
      <c r="H41" s="26"/>
      <c r="J41" s="26"/>
      <c r="P41" s="30"/>
    </row>
    <row r="42" spans="2:21" ht="12.75" customHeight="1">
      <c r="J42" s="26"/>
    </row>
    <row r="43" spans="2:21" ht="12.75" customHeight="1">
      <c r="T43" s="26"/>
    </row>
    <row r="44" spans="2:21" ht="12.75" customHeight="1"/>
    <row r="45" spans="2:21">
      <c r="J45" s="26"/>
    </row>
  </sheetData>
  <mergeCells count="9">
    <mergeCell ref="F11:T11"/>
    <mergeCell ref="F12:F14"/>
    <mergeCell ref="H12:H14"/>
    <mergeCell ref="J12:J14"/>
    <mergeCell ref="N12:N14"/>
    <mergeCell ref="P12:P14"/>
    <mergeCell ref="R12:R14"/>
    <mergeCell ref="T12:T14"/>
    <mergeCell ref="L12:L14"/>
  </mergeCells>
  <pageMargins left="0.70866141732283472" right="0.70866141732283472" top="0.74803149606299213" bottom="0.74803149606299213" header="0.31496062992125984" footer="0.31496062992125984"/>
  <pageSetup paperSize="9" scale="7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1">
    <tabColor rgb="FF92D050"/>
    <pageSetUpPr fitToPage="1"/>
  </sheetPr>
  <dimension ref="A1:J653"/>
  <sheetViews>
    <sheetView showGridLines="0" topLeftCell="A10" zoomScale="80" zoomScaleNormal="80" zoomScaleSheetLayoutView="80" workbookViewId="0">
      <selection activeCell="C61" sqref="C61"/>
    </sheetView>
  </sheetViews>
  <sheetFormatPr defaultColWidth="8.85546875" defaultRowHeight="13.15" customHeight="1" outlineLevelRow="2" outlineLevelCol="1"/>
  <cols>
    <col min="1" max="1" width="2.42578125" style="33" customWidth="1"/>
    <col min="2" max="2" width="2.5703125" style="33" customWidth="1"/>
    <col min="3" max="3" width="93" style="33" customWidth="1"/>
    <col min="4" max="4" width="1.7109375" style="33" customWidth="1"/>
    <col min="5" max="5" width="9.28515625" style="33" customWidth="1"/>
    <col min="6" max="6" width="1.7109375" style="33" customWidth="1"/>
    <col min="7" max="7" width="17.42578125" style="33" customWidth="1"/>
    <col min="8" max="8" width="1.7109375" style="33" customWidth="1" outlineLevel="1"/>
    <col min="9" max="9" width="17.42578125" style="33" customWidth="1"/>
    <col min="10" max="10" width="1.7109375" style="33" customWidth="1"/>
    <col min="11" max="237" width="8.85546875" style="33"/>
    <col min="238" max="238" width="2.42578125" style="33" customWidth="1"/>
    <col min="239" max="239" width="2.5703125" style="33" customWidth="1"/>
    <col min="240" max="240" width="71.7109375" style="33" customWidth="1"/>
    <col min="241" max="241" width="2.42578125" style="33" customWidth="1"/>
    <col min="242" max="242" width="7.140625" style="33" customWidth="1"/>
    <col min="243" max="243" width="3" style="33" customWidth="1"/>
    <col min="244" max="244" width="12.7109375" style="33" customWidth="1"/>
    <col min="245" max="245" width="1.7109375" style="33" customWidth="1"/>
    <col min="246" max="246" width="12.7109375" style="33" customWidth="1"/>
    <col min="247" max="247" width="1.7109375" style="33" customWidth="1"/>
    <col min="248" max="248" width="8.85546875" style="33" customWidth="1"/>
    <col min="249" max="249" width="14.28515625" style="33" customWidth="1"/>
    <col min="250" max="250" width="10.7109375" style="33" customWidth="1"/>
    <col min="251" max="252" width="8.85546875" style="33" customWidth="1"/>
    <col min="253" max="493" width="8.85546875" style="33"/>
    <col min="494" max="494" width="2.42578125" style="33" customWidth="1"/>
    <col min="495" max="495" width="2.5703125" style="33" customWidth="1"/>
    <col min="496" max="496" width="71.7109375" style="33" customWidth="1"/>
    <col min="497" max="497" width="2.42578125" style="33" customWidth="1"/>
    <col min="498" max="498" width="7.140625" style="33" customWidth="1"/>
    <col min="499" max="499" width="3" style="33" customWidth="1"/>
    <col min="500" max="500" width="12.7109375" style="33" customWidth="1"/>
    <col min="501" max="501" width="1.7109375" style="33" customWidth="1"/>
    <col min="502" max="502" width="12.7109375" style="33" customWidth="1"/>
    <col min="503" max="503" width="1.7109375" style="33" customWidth="1"/>
    <col min="504" max="504" width="8.85546875" style="33" customWidth="1"/>
    <col min="505" max="505" width="14.28515625" style="33" customWidth="1"/>
    <col min="506" max="506" width="10.7109375" style="33" customWidth="1"/>
    <col min="507" max="508" width="8.85546875" style="33" customWidth="1"/>
    <col min="509" max="749" width="8.85546875" style="33"/>
    <col min="750" max="750" width="2.42578125" style="33" customWidth="1"/>
    <col min="751" max="751" width="2.5703125" style="33" customWidth="1"/>
    <col min="752" max="752" width="71.7109375" style="33" customWidth="1"/>
    <col min="753" max="753" width="2.42578125" style="33" customWidth="1"/>
    <col min="754" max="754" width="7.140625" style="33" customWidth="1"/>
    <col min="755" max="755" width="3" style="33" customWidth="1"/>
    <col min="756" max="756" width="12.7109375" style="33" customWidth="1"/>
    <col min="757" max="757" width="1.7109375" style="33" customWidth="1"/>
    <col min="758" max="758" width="12.7109375" style="33" customWidth="1"/>
    <col min="759" max="759" width="1.7109375" style="33" customWidth="1"/>
    <col min="760" max="760" width="8.85546875" style="33" customWidth="1"/>
    <col min="761" max="761" width="14.28515625" style="33" customWidth="1"/>
    <col min="762" max="762" width="10.7109375" style="33" customWidth="1"/>
    <col min="763" max="764" width="8.85546875" style="33" customWidth="1"/>
    <col min="765" max="1005" width="8.85546875" style="33"/>
    <col min="1006" max="1006" width="2.42578125" style="33" customWidth="1"/>
    <col min="1007" max="1007" width="2.5703125" style="33" customWidth="1"/>
    <col min="1008" max="1008" width="71.7109375" style="33" customWidth="1"/>
    <col min="1009" max="1009" width="2.42578125" style="33" customWidth="1"/>
    <col min="1010" max="1010" width="7.140625" style="33" customWidth="1"/>
    <col min="1011" max="1011" width="3" style="33" customWidth="1"/>
    <col min="1012" max="1012" width="12.7109375" style="33" customWidth="1"/>
    <col min="1013" max="1013" width="1.7109375" style="33" customWidth="1"/>
    <col min="1014" max="1014" width="12.7109375" style="33" customWidth="1"/>
    <col min="1015" max="1015" width="1.7109375" style="33" customWidth="1"/>
    <col min="1016" max="1016" width="8.85546875" style="33" customWidth="1"/>
    <col min="1017" max="1017" width="14.28515625" style="33" customWidth="1"/>
    <col min="1018" max="1018" width="10.7109375" style="33" customWidth="1"/>
    <col min="1019" max="1020" width="8.85546875" style="33" customWidth="1"/>
    <col min="1021" max="1261" width="8.85546875" style="33"/>
    <col min="1262" max="1262" width="2.42578125" style="33" customWidth="1"/>
    <col min="1263" max="1263" width="2.5703125" style="33" customWidth="1"/>
    <col min="1264" max="1264" width="71.7109375" style="33" customWidth="1"/>
    <col min="1265" max="1265" width="2.42578125" style="33" customWidth="1"/>
    <col min="1266" max="1266" width="7.140625" style="33" customWidth="1"/>
    <col min="1267" max="1267" width="3" style="33" customWidth="1"/>
    <col min="1268" max="1268" width="12.7109375" style="33" customWidth="1"/>
    <col min="1269" max="1269" width="1.7109375" style="33" customWidth="1"/>
    <col min="1270" max="1270" width="12.7109375" style="33" customWidth="1"/>
    <col min="1271" max="1271" width="1.7109375" style="33" customWidth="1"/>
    <col min="1272" max="1272" width="8.85546875" style="33" customWidth="1"/>
    <col min="1273" max="1273" width="14.28515625" style="33" customWidth="1"/>
    <col min="1274" max="1274" width="10.7109375" style="33" customWidth="1"/>
    <col min="1275" max="1276" width="8.85546875" style="33" customWidth="1"/>
    <col min="1277" max="1517" width="8.85546875" style="33"/>
    <col min="1518" max="1518" width="2.42578125" style="33" customWidth="1"/>
    <col min="1519" max="1519" width="2.5703125" style="33" customWidth="1"/>
    <col min="1520" max="1520" width="71.7109375" style="33" customWidth="1"/>
    <col min="1521" max="1521" width="2.42578125" style="33" customWidth="1"/>
    <col min="1522" max="1522" width="7.140625" style="33" customWidth="1"/>
    <col min="1523" max="1523" width="3" style="33" customWidth="1"/>
    <col min="1524" max="1524" width="12.7109375" style="33" customWidth="1"/>
    <col min="1525" max="1525" width="1.7109375" style="33" customWidth="1"/>
    <col min="1526" max="1526" width="12.7109375" style="33" customWidth="1"/>
    <col min="1527" max="1527" width="1.7109375" style="33" customWidth="1"/>
    <col min="1528" max="1528" width="8.85546875" style="33" customWidth="1"/>
    <col min="1529" max="1529" width="14.28515625" style="33" customWidth="1"/>
    <col min="1530" max="1530" width="10.7109375" style="33" customWidth="1"/>
    <col min="1531" max="1532" width="8.85546875" style="33" customWidth="1"/>
    <col min="1533" max="1773" width="8.85546875" style="33"/>
    <col min="1774" max="1774" width="2.42578125" style="33" customWidth="1"/>
    <col min="1775" max="1775" width="2.5703125" style="33" customWidth="1"/>
    <col min="1776" max="1776" width="71.7109375" style="33" customWidth="1"/>
    <col min="1777" max="1777" width="2.42578125" style="33" customWidth="1"/>
    <col min="1778" max="1778" width="7.140625" style="33" customWidth="1"/>
    <col min="1779" max="1779" width="3" style="33" customWidth="1"/>
    <col min="1780" max="1780" width="12.7109375" style="33" customWidth="1"/>
    <col min="1781" max="1781" width="1.7109375" style="33" customWidth="1"/>
    <col min="1782" max="1782" width="12.7109375" style="33" customWidth="1"/>
    <col min="1783" max="1783" width="1.7109375" style="33" customWidth="1"/>
    <col min="1784" max="1784" width="8.85546875" style="33" customWidth="1"/>
    <col min="1785" max="1785" width="14.28515625" style="33" customWidth="1"/>
    <col min="1786" max="1786" width="10.7109375" style="33" customWidth="1"/>
    <col min="1787" max="1788" width="8.85546875" style="33" customWidth="1"/>
    <col min="1789" max="2029" width="8.85546875" style="33"/>
    <col min="2030" max="2030" width="2.42578125" style="33" customWidth="1"/>
    <col min="2031" max="2031" width="2.5703125" style="33" customWidth="1"/>
    <col min="2032" max="2032" width="71.7109375" style="33" customWidth="1"/>
    <col min="2033" max="2033" width="2.42578125" style="33" customWidth="1"/>
    <col min="2034" max="2034" width="7.140625" style="33" customWidth="1"/>
    <col min="2035" max="2035" width="3" style="33" customWidth="1"/>
    <col min="2036" max="2036" width="12.7109375" style="33" customWidth="1"/>
    <col min="2037" max="2037" width="1.7109375" style="33" customWidth="1"/>
    <col min="2038" max="2038" width="12.7109375" style="33" customWidth="1"/>
    <col min="2039" max="2039" width="1.7109375" style="33" customWidth="1"/>
    <col min="2040" max="2040" width="8.85546875" style="33" customWidth="1"/>
    <col min="2041" max="2041" width="14.28515625" style="33" customWidth="1"/>
    <col min="2042" max="2042" width="10.7109375" style="33" customWidth="1"/>
    <col min="2043" max="2044" width="8.85546875" style="33" customWidth="1"/>
    <col min="2045" max="2285" width="8.85546875" style="33"/>
    <col min="2286" max="2286" width="2.42578125" style="33" customWidth="1"/>
    <col min="2287" max="2287" width="2.5703125" style="33" customWidth="1"/>
    <col min="2288" max="2288" width="71.7109375" style="33" customWidth="1"/>
    <col min="2289" max="2289" width="2.42578125" style="33" customWidth="1"/>
    <col min="2290" max="2290" width="7.140625" style="33" customWidth="1"/>
    <col min="2291" max="2291" width="3" style="33" customWidth="1"/>
    <col min="2292" max="2292" width="12.7109375" style="33" customWidth="1"/>
    <col min="2293" max="2293" width="1.7109375" style="33" customWidth="1"/>
    <col min="2294" max="2294" width="12.7109375" style="33" customWidth="1"/>
    <col min="2295" max="2295" width="1.7109375" style="33" customWidth="1"/>
    <col min="2296" max="2296" width="8.85546875" style="33" customWidth="1"/>
    <col min="2297" max="2297" width="14.28515625" style="33" customWidth="1"/>
    <col min="2298" max="2298" width="10.7109375" style="33" customWidth="1"/>
    <col min="2299" max="2300" width="8.85546875" style="33" customWidth="1"/>
    <col min="2301" max="2541" width="8.85546875" style="33"/>
    <col min="2542" max="2542" width="2.42578125" style="33" customWidth="1"/>
    <col min="2543" max="2543" width="2.5703125" style="33" customWidth="1"/>
    <col min="2544" max="2544" width="71.7109375" style="33" customWidth="1"/>
    <col min="2545" max="2545" width="2.42578125" style="33" customWidth="1"/>
    <col min="2546" max="2546" width="7.140625" style="33" customWidth="1"/>
    <col min="2547" max="2547" width="3" style="33" customWidth="1"/>
    <col min="2548" max="2548" width="12.7109375" style="33" customWidth="1"/>
    <col min="2549" max="2549" width="1.7109375" style="33" customWidth="1"/>
    <col min="2550" max="2550" width="12.7109375" style="33" customWidth="1"/>
    <col min="2551" max="2551" width="1.7109375" style="33" customWidth="1"/>
    <col min="2552" max="2552" width="8.85546875" style="33" customWidth="1"/>
    <col min="2553" max="2553" width="14.28515625" style="33" customWidth="1"/>
    <col min="2554" max="2554" width="10.7109375" style="33" customWidth="1"/>
    <col min="2555" max="2556" width="8.85546875" style="33" customWidth="1"/>
    <col min="2557" max="2797" width="8.85546875" style="33"/>
    <col min="2798" max="2798" width="2.42578125" style="33" customWidth="1"/>
    <col min="2799" max="2799" width="2.5703125" style="33" customWidth="1"/>
    <col min="2800" max="2800" width="71.7109375" style="33" customWidth="1"/>
    <col min="2801" max="2801" width="2.42578125" style="33" customWidth="1"/>
    <col min="2802" max="2802" width="7.140625" style="33" customWidth="1"/>
    <col min="2803" max="2803" width="3" style="33" customWidth="1"/>
    <col min="2804" max="2804" width="12.7109375" style="33" customWidth="1"/>
    <col min="2805" max="2805" width="1.7109375" style="33" customWidth="1"/>
    <col min="2806" max="2806" width="12.7109375" style="33" customWidth="1"/>
    <col min="2807" max="2807" width="1.7109375" style="33" customWidth="1"/>
    <col min="2808" max="2808" width="8.85546875" style="33" customWidth="1"/>
    <col min="2809" max="2809" width="14.28515625" style="33" customWidth="1"/>
    <col min="2810" max="2810" width="10.7109375" style="33" customWidth="1"/>
    <col min="2811" max="2812" width="8.85546875" style="33" customWidth="1"/>
    <col min="2813" max="3053" width="8.85546875" style="33"/>
    <col min="3054" max="3054" width="2.42578125" style="33" customWidth="1"/>
    <col min="3055" max="3055" width="2.5703125" style="33" customWidth="1"/>
    <col min="3056" max="3056" width="71.7109375" style="33" customWidth="1"/>
    <col min="3057" max="3057" width="2.42578125" style="33" customWidth="1"/>
    <col min="3058" max="3058" width="7.140625" style="33" customWidth="1"/>
    <col min="3059" max="3059" width="3" style="33" customWidth="1"/>
    <col min="3060" max="3060" width="12.7109375" style="33" customWidth="1"/>
    <col min="3061" max="3061" width="1.7109375" style="33" customWidth="1"/>
    <col min="3062" max="3062" width="12.7109375" style="33" customWidth="1"/>
    <col min="3063" max="3063" width="1.7109375" style="33" customWidth="1"/>
    <col min="3064" max="3064" width="8.85546875" style="33" customWidth="1"/>
    <col min="3065" max="3065" width="14.28515625" style="33" customWidth="1"/>
    <col min="3066" max="3066" width="10.7109375" style="33" customWidth="1"/>
    <col min="3067" max="3068" width="8.85546875" style="33" customWidth="1"/>
    <col min="3069" max="3309" width="8.85546875" style="33"/>
    <col min="3310" max="3310" width="2.42578125" style="33" customWidth="1"/>
    <col min="3311" max="3311" width="2.5703125" style="33" customWidth="1"/>
    <col min="3312" max="3312" width="71.7109375" style="33" customWidth="1"/>
    <col min="3313" max="3313" width="2.42578125" style="33" customWidth="1"/>
    <col min="3314" max="3314" width="7.140625" style="33" customWidth="1"/>
    <col min="3315" max="3315" width="3" style="33" customWidth="1"/>
    <col min="3316" max="3316" width="12.7109375" style="33" customWidth="1"/>
    <col min="3317" max="3317" width="1.7109375" style="33" customWidth="1"/>
    <col min="3318" max="3318" width="12.7109375" style="33" customWidth="1"/>
    <col min="3319" max="3319" width="1.7109375" style="33" customWidth="1"/>
    <col min="3320" max="3320" width="8.85546875" style="33" customWidth="1"/>
    <col min="3321" max="3321" width="14.28515625" style="33" customWidth="1"/>
    <col min="3322" max="3322" width="10.7109375" style="33" customWidth="1"/>
    <col min="3323" max="3324" width="8.85546875" style="33" customWidth="1"/>
    <col min="3325" max="3565" width="8.85546875" style="33"/>
    <col min="3566" max="3566" width="2.42578125" style="33" customWidth="1"/>
    <col min="3567" max="3567" width="2.5703125" style="33" customWidth="1"/>
    <col min="3568" max="3568" width="71.7109375" style="33" customWidth="1"/>
    <col min="3569" max="3569" width="2.42578125" style="33" customWidth="1"/>
    <col min="3570" max="3570" width="7.140625" style="33" customWidth="1"/>
    <col min="3571" max="3571" width="3" style="33" customWidth="1"/>
    <col min="3572" max="3572" width="12.7109375" style="33" customWidth="1"/>
    <col min="3573" max="3573" width="1.7109375" style="33" customWidth="1"/>
    <col min="3574" max="3574" width="12.7109375" style="33" customWidth="1"/>
    <col min="3575" max="3575" width="1.7109375" style="33" customWidth="1"/>
    <col min="3576" max="3576" width="8.85546875" style="33" customWidth="1"/>
    <col min="3577" max="3577" width="14.28515625" style="33" customWidth="1"/>
    <col min="3578" max="3578" width="10.7109375" style="33" customWidth="1"/>
    <col min="3579" max="3580" width="8.85546875" style="33" customWidth="1"/>
    <col min="3581" max="3821" width="8.85546875" style="33"/>
    <col min="3822" max="3822" width="2.42578125" style="33" customWidth="1"/>
    <col min="3823" max="3823" width="2.5703125" style="33" customWidth="1"/>
    <col min="3824" max="3824" width="71.7109375" style="33" customWidth="1"/>
    <col min="3825" max="3825" width="2.42578125" style="33" customWidth="1"/>
    <col min="3826" max="3826" width="7.140625" style="33" customWidth="1"/>
    <col min="3827" max="3827" width="3" style="33" customWidth="1"/>
    <col min="3828" max="3828" width="12.7109375" style="33" customWidth="1"/>
    <col min="3829" max="3829" width="1.7109375" style="33" customWidth="1"/>
    <col min="3830" max="3830" width="12.7109375" style="33" customWidth="1"/>
    <col min="3831" max="3831" width="1.7109375" style="33" customWidth="1"/>
    <col min="3832" max="3832" width="8.85546875" style="33" customWidth="1"/>
    <col min="3833" max="3833" width="14.28515625" style="33" customWidth="1"/>
    <col min="3834" max="3834" width="10.7109375" style="33" customWidth="1"/>
    <col min="3835" max="3836" width="8.85546875" style="33" customWidth="1"/>
    <col min="3837" max="4077" width="8.85546875" style="33"/>
    <col min="4078" max="4078" width="2.42578125" style="33" customWidth="1"/>
    <col min="4079" max="4079" width="2.5703125" style="33" customWidth="1"/>
    <col min="4080" max="4080" width="71.7109375" style="33" customWidth="1"/>
    <col min="4081" max="4081" width="2.42578125" style="33" customWidth="1"/>
    <col min="4082" max="4082" width="7.140625" style="33" customWidth="1"/>
    <col min="4083" max="4083" width="3" style="33" customWidth="1"/>
    <col min="4084" max="4084" width="12.7109375" style="33" customWidth="1"/>
    <col min="4085" max="4085" width="1.7109375" style="33" customWidth="1"/>
    <col min="4086" max="4086" width="12.7109375" style="33" customWidth="1"/>
    <col min="4087" max="4087" width="1.7109375" style="33" customWidth="1"/>
    <col min="4088" max="4088" width="8.85546875" style="33" customWidth="1"/>
    <col min="4089" max="4089" width="14.28515625" style="33" customWidth="1"/>
    <col min="4090" max="4090" width="10.7109375" style="33" customWidth="1"/>
    <col min="4091" max="4092" width="8.85546875" style="33" customWidth="1"/>
    <col min="4093" max="4333" width="8.85546875" style="33"/>
    <col min="4334" max="4334" width="2.42578125" style="33" customWidth="1"/>
    <col min="4335" max="4335" width="2.5703125" style="33" customWidth="1"/>
    <col min="4336" max="4336" width="71.7109375" style="33" customWidth="1"/>
    <col min="4337" max="4337" width="2.42578125" style="33" customWidth="1"/>
    <col min="4338" max="4338" width="7.140625" style="33" customWidth="1"/>
    <col min="4339" max="4339" width="3" style="33" customWidth="1"/>
    <col min="4340" max="4340" width="12.7109375" style="33" customWidth="1"/>
    <col min="4341" max="4341" width="1.7109375" style="33" customWidth="1"/>
    <col min="4342" max="4342" width="12.7109375" style="33" customWidth="1"/>
    <col min="4343" max="4343" width="1.7109375" style="33" customWidth="1"/>
    <col min="4344" max="4344" width="8.85546875" style="33" customWidth="1"/>
    <col min="4345" max="4345" width="14.28515625" style="33" customWidth="1"/>
    <col min="4346" max="4346" width="10.7109375" style="33" customWidth="1"/>
    <col min="4347" max="4348" width="8.85546875" style="33" customWidth="1"/>
    <col min="4349" max="4589" width="8.85546875" style="33"/>
    <col min="4590" max="4590" width="2.42578125" style="33" customWidth="1"/>
    <col min="4591" max="4591" width="2.5703125" style="33" customWidth="1"/>
    <col min="4592" max="4592" width="71.7109375" style="33" customWidth="1"/>
    <col min="4593" max="4593" width="2.42578125" style="33" customWidth="1"/>
    <col min="4594" max="4594" width="7.140625" style="33" customWidth="1"/>
    <col min="4595" max="4595" width="3" style="33" customWidth="1"/>
    <col min="4596" max="4596" width="12.7109375" style="33" customWidth="1"/>
    <col min="4597" max="4597" width="1.7109375" style="33" customWidth="1"/>
    <col min="4598" max="4598" width="12.7109375" style="33" customWidth="1"/>
    <col min="4599" max="4599" width="1.7109375" style="33" customWidth="1"/>
    <col min="4600" max="4600" width="8.85546875" style="33" customWidth="1"/>
    <col min="4601" max="4601" width="14.28515625" style="33" customWidth="1"/>
    <col min="4602" max="4602" width="10.7109375" style="33" customWidth="1"/>
    <col min="4603" max="4604" width="8.85546875" style="33" customWidth="1"/>
    <col min="4605" max="4845" width="8.85546875" style="33"/>
    <col min="4846" max="4846" width="2.42578125" style="33" customWidth="1"/>
    <col min="4847" max="4847" width="2.5703125" style="33" customWidth="1"/>
    <col min="4848" max="4848" width="71.7109375" style="33" customWidth="1"/>
    <col min="4849" max="4849" width="2.42578125" style="33" customWidth="1"/>
    <col min="4850" max="4850" width="7.140625" style="33" customWidth="1"/>
    <col min="4851" max="4851" width="3" style="33" customWidth="1"/>
    <col min="4852" max="4852" width="12.7109375" style="33" customWidth="1"/>
    <col min="4853" max="4853" width="1.7109375" style="33" customWidth="1"/>
    <col min="4854" max="4854" width="12.7109375" style="33" customWidth="1"/>
    <col min="4855" max="4855" width="1.7109375" style="33" customWidth="1"/>
    <col min="4856" max="4856" width="8.85546875" style="33" customWidth="1"/>
    <col min="4857" max="4857" width="14.28515625" style="33" customWidth="1"/>
    <col min="4858" max="4858" width="10.7109375" style="33" customWidth="1"/>
    <col min="4859" max="4860" width="8.85546875" style="33" customWidth="1"/>
    <col min="4861" max="5101" width="8.85546875" style="33"/>
    <col min="5102" max="5102" width="2.42578125" style="33" customWidth="1"/>
    <col min="5103" max="5103" width="2.5703125" style="33" customWidth="1"/>
    <col min="5104" max="5104" width="71.7109375" style="33" customWidth="1"/>
    <col min="5105" max="5105" width="2.42578125" style="33" customWidth="1"/>
    <col min="5106" max="5106" width="7.140625" style="33" customWidth="1"/>
    <col min="5107" max="5107" width="3" style="33" customWidth="1"/>
    <col min="5108" max="5108" width="12.7109375" style="33" customWidth="1"/>
    <col min="5109" max="5109" width="1.7109375" style="33" customWidth="1"/>
    <col min="5110" max="5110" width="12.7109375" style="33" customWidth="1"/>
    <col min="5111" max="5111" width="1.7109375" style="33" customWidth="1"/>
    <col min="5112" max="5112" width="8.85546875" style="33" customWidth="1"/>
    <col min="5113" max="5113" width="14.28515625" style="33" customWidth="1"/>
    <col min="5114" max="5114" width="10.7109375" style="33" customWidth="1"/>
    <col min="5115" max="5116" width="8.85546875" style="33" customWidth="1"/>
    <col min="5117" max="5357" width="8.85546875" style="33"/>
    <col min="5358" max="5358" width="2.42578125" style="33" customWidth="1"/>
    <col min="5359" max="5359" width="2.5703125" style="33" customWidth="1"/>
    <col min="5360" max="5360" width="71.7109375" style="33" customWidth="1"/>
    <col min="5361" max="5361" width="2.42578125" style="33" customWidth="1"/>
    <col min="5362" max="5362" width="7.140625" style="33" customWidth="1"/>
    <col min="5363" max="5363" width="3" style="33" customWidth="1"/>
    <col min="5364" max="5364" width="12.7109375" style="33" customWidth="1"/>
    <col min="5365" max="5365" width="1.7109375" style="33" customWidth="1"/>
    <col min="5366" max="5366" width="12.7109375" style="33" customWidth="1"/>
    <col min="5367" max="5367" width="1.7109375" style="33" customWidth="1"/>
    <col min="5368" max="5368" width="8.85546875" style="33" customWidth="1"/>
    <col min="5369" max="5369" width="14.28515625" style="33" customWidth="1"/>
    <col min="5370" max="5370" width="10.7109375" style="33" customWidth="1"/>
    <col min="5371" max="5372" width="8.85546875" style="33" customWidth="1"/>
    <col min="5373" max="5613" width="8.85546875" style="33"/>
    <col min="5614" max="5614" width="2.42578125" style="33" customWidth="1"/>
    <col min="5615" max="5615" width="2.5703125" style="33" customWidth="1"/>
    <col min="5616" max="5616" width="71.7109375" style="33" customWidth="1"/>
    <col min="5617" max="5617" width="2.42578125" style="33" customWidth="1"/>
    <col min="5618" max="5618" width="7.140625" style="33" customWidth="1"/>
    <col min="5619" max="5619" width="3" style="33" customWidth="1"/>
    <col min="5620" max="5620" width="12.7109375" style="33" customWidth="1"/>
    <col min="5621" max="5621" width="1.7109375" style="33" customWidth="1"/>
    <col min="5622" max="5622" width="12.7109375" style="33" customWidth="1"/>
    <col min="5623" max="5623" width="1.7109375" style="33" customWidth="1"/>
    <col min="5624" max="5624" width="8.85546875" style="33" customWidth="1"/>
    <col min="5625" max="5625" width="14.28515625" style="33" customWidth="1"/>
    <col min="5626" max="5626" width="10.7109375" style="33" customWidth="1"/>
    <col min="5627" max="5628" width="8.85546875" style="33" customWidth="1"/>
    <col min="5629" max="5869" width="8.85546875" style="33"/>
    <col min="5870" max="5870" width="2.42578125" style="33" customWidth="1"/>
    <col min="5871" max="5871" width="2.5703125" style="33" customWidth="1"/>
    <col min="5872" max="5872" width="71.7109375" style="33" customWidth="1"/>
    <col min="5873" max="5873" width="2.42578125" style="33" customWidth="1"/>
    <col min="5874" max="5874" width="7.140625" style="33" customWidth="1"/>
    <col min="5875" max="5875" width="3" style="33" customWidth="1"/>
    <col min="5876" max="5876" width="12.7109375" style="33" customWidth="1"/>
    <col min="5877" max="5877" width="1.7109375" style="33" customWidth="1"/>
    <col min="5878" max="5878" width="12.7109375" style="33" customWidth="1"/>
    <col min="5879" max="5879" width="1.7109375" style="33" customWidth="1"/>
    <col min="5880" max="5880" width="8.85546875" style="33" customWidth="1"/>
    <col min="5881" max="5881" width="14.28515625" style="33" customWidth="1"/>
    <col min="5882" max="5882" width="10.7109375" style="33" customWidth="1"/>
    <col min="5883" max="5884" width="8.85546875" style="33" customWidth="1"/>
    <col min="5885" max="6125" width="8.85546875" style="33"/>
    <col min="6126" max="6126" width="2.42578125" style="33" customWidth="1"/>
    <col min="6127" max="6127" width="2.5703125" style="33" customWidth="1"/>
    <col min="6128" max="6128" width="71.7109375" style="33" customWidth="1"/>
    <col min="6129" max="6129" width="2.42578125" style="33" customWidth="1"/>
    <col min="6130" max="6130" width="7.140625" style="33" customWidth="1"/>
    <col min="6131" max="6131" width="3" style="33" customWidth="1"/>
    <col min="6132" max="6132" width="12.7109375" style="33" customWidth="1"/>
    <col min="6133" max="6133" width="1.7109375" style="33" customWidth="1"/>
    <col min="6134" max="6134" width="12.7109375" style="33" customWidth="1"/>
    <col min="6135" max="6135" width="1.7109375" style="33" customWidth="1"/>
    <col min="6136" max="6136" width="8.85546875" style="33" customWidth="1"/>
    <col min="6137" max="6137" width="14.28515625" style="33" customWidth="1"/>
    <col min="6138" max="6138" width="10.7109375" style="33" customWidth="1"/>
    <col min="6139" max="6140" width="8.85546875" style="33" customWidth="1"/>
    <col min="6141" max="6381" width="8.85546875" style="33"/>
    <col min="6382" max="6382" width="2.42578125" style="33" customWidth="1"/>
    <col min="6383" max="6383" width="2.5703125" style="33" customWidth="1"/>
    <col min="6384" max="6384" width="71.7109375" style="33" customWidth="1"/>
    <col min="6385" max="6385" width="2.42578125" style="33" customWidth="1"/>
    <col min="6386" max="6386" width="7.140625" style="33" customWidth="1"/>
    <col min="6387" max="6387" width="3" style="33" customWidth="1"/>
    <col min="6388" max="6388" width="12.7109375" style="33" customWidth="1"/>
    <col min="6389" max="6389" width="1.7109375" style="33" customWidth="1"/>
    <col min="6390" max="6390" width="12.7109375" style="33" customWidth="1"/>
    <col min="6391" max="6391" width="1.7109375" style="33" customWidth="1"/>
    <col min="6392" max="6392" width="8.85546875" style="33" customWidth="1"/>
    <col min="6393" max="6393" width="14.28515625" style="33" customWidth="1"/>
    <col min="6394" max="6394" width="10.7109375" style="33" customWidth="1"/>
    <col min="6395" max="6396" width="8.85546875" style="33" customWidth="1"/>
    <col min="6397" max="6637" width="8.85546875" style="33"/>
    <col min="6638" max="6638" width="2.42578125" style="33" customWidth="1"/>
    <col min="6639" max="6639" width="2.5703125" style="33" customWidth="1"/>
    <col min="6640" max="6640" width="71.7109375" style="33" customWidth="1"/>
    <col min="6641" max="6641" width="2.42578125" style="33" customWidth="1"/>
    <col min="6642" max="6642" width="7.140625" style="33" customWidth="1"/>
    <col min="6643" max="6643" width="3" style="33" customWidth="1"/>
    <col min="6644" max="6644" width="12.7109375" style="33" customWidth="1"/>
    <col min="6645" max="6645" width="1.7109375" style="33" customWidth="1"/>
    <col min="6646" max="6646" width="12.7109375" style="33" customWidth="1"/>
    <col min="6647" max="6647" width="1.7109375" style="33" customWidth="1"/>
    <col min="6648" max="6648" width="8.85546875" style="33" customWidth="1"/>
    <col min="6649" max="6649" width="14.28515625" style="33" customWidth="1"/>
    <col min="6650" max="6650" width="10.7109375" style="33" customWidth="1"/>
    <col min="6651" max="6652" width="8.85546875" style="33" customWidth="1"/>
    <col min="6653" max="6893" width="8.85546875" style="33"/>
    <col min="6894" max="6894" width="2.42578125" style="33" customWidth="1"/>
    <col min="6895" max="6895" width="2.5703125" style="33" customWidth="1"/>
    <col min="6896" max="6896" width="71.7109375" style="33" customWidth="1"/>
    <col min="6897" max="6897" width="2.42578125" style="33" customWidth="1"/>
    <col min="6898" max="6898" width="7.140625" style="33" customWidth="1"/>
    <col min="6899" max="6899" width="3" style="33" customWidth="1"/>
    <col min="6900" max="6900" width="12.7109375" style="33" customWidth="1"/>
    <col min="6901" max="6901" width="1.7109375" style="33" customWidth="1"/>
    <col min="6902" max="6902" width="12.7109375" style="33" customWidth="1"/>
    <col min="6903" max="6903" width="1.7109375" style="33" customWidth="1"/>
    <col min="6904" max="6904" width="8.85546875" style="33" customWidth="1"/>
    <col min="6905" max="6905" width="14.28515625" style="33" customWidth="1"/>
    <col min="6906" max="6906" width="10.7109375" style="33" customWidth="1"/>
    <col min="6907" max="6908" width="8.85546875" style="33" customWidth="1"/>
    <col min="6909" max="7149" width="8.85546875" style="33"/>
    <col min="7150" max="7150" width="2.42578125" style="33" customWidth="1"/>
    <col min="7151" max="7151" width="2.5703125" style="33" customWidth="1"/>
    <col min="7152" max="7152" width="71.7109375" style="33" customWidth="1"/>
    <col min="7153" max="7153" width="2.42578125" style="33" customWidth="1"/>
    <col min="7154" max="7154" width="7.140625" style="33" customWidth="1"/>
    <col min="7155" max="7155" width="3" style="33" customWidth="1"/>
    <col min="7156" max="7156" width="12.7109375" style="33" customWidth="1"/>
    <col min="7157" max="7157" width="1.7109375" style="33" customWidth="1"/>
    <col min="7158" max="7158" width="12.7109375" style="33" customWidth="1"/>
    <col min="7159" max="7159" width="1.7109375" style="33" customWidth="1"/>
    <col min="7160" max="7160" width="8.85546875" style="33" customWidth="1"/>
    <col min="7161" max="7161" width="14.28515625" style="33" customWidth="1"/>
    <col min="7162" max="7162" width="10.7109375" style="33" customWidth="1"/>
    <col min="7163" max="7164" width="8.85546875" style="33" customWidth="1"/>
    <col min="7165" max="7405" width="8.85546875" style="33"/>
    <col min="7406" max="7406" width="2.42578125" style="33" customWidth="1"/>
    <col min="7407" max="7407" width="2.5703125" style="33" customWidth="1"/>
    <col min="7408" max="7408" width="71.7109375" style="33" customWidth="1"/>
    <col min="7409" max="7409" width="2.42578125" style="33" customWidth="1"/>
    <col min="7410" max="7410" width="7.140625" style="33" customWidth="1"/>
    <col min="7411" max="7411" width="3" style="33" customWidth="1"/>
    <col min="7412" max="7412" width="12.7109375" style="33" customWidth="1"/>
    <col min="7413" max="7413" width="1.7109375" style="33" customWidth="1"/>
    <col min="7414" max="7414" width="12.7109375" style="33" customWidth="1"/>
    <col min="7415" max="7415" width="1.7109375" style="33" customWidth="1"/>
    <col min="7416" max="7416" width="8.85546875" style="33" customWidth="1"/>
    <col min="7417" max="7417" width="14.28515625" style="33" customWidth="1"/>
    <col min="7418" max="7418" width="10.7109375" style="33" customWidth="1"/>
    <col min="7419" max="7420" width="8.85546875" style="33" customWidth="1"/>
    <col min="7421" max="7661" width="8.85546875" style="33"/>
    <col min="7662" max="7662" width="2.42578125" style="33" customWidth="1"/>
    <col min="7663" max="7663" width="2.5703125" style="33" customWidth="1"/>
    <col min="7664" max="7664" width="71.7109375" style="33" customWidth="1"/>
    <col min="7665" max="7665" width="2.42578125" style="33" customWidth="1"/>
    <col min="7666" max="7666" width="7.140625" style="33" customWidth="1"/>
    <col min="7667" max="7667" width="3" style="33" customWidth="1"/>
    <col min="7668" max="7668" width="12.7109375" style="33" customWidth="1"/>
    <col min="7669" max="7669" width="1.7109375" style="33" customWidth="1"/>
    <col min="7670" max="7670" width="12.7109375" style="33" customWidth="1"/>
    <col min="7671" max="7671" width="1.7109375" style="33" customWidth="1"/>
    <col min="7672" max="7672" width="8.85546875" style="33" customWidth="1"/>
    <col min="7673" max="7673" width="14.28515625" style="33" customWidth="1"/>
    <col min="7674" max="7674" width="10.7109375" style="33" customWidth="1"/>
    <col min="7675" max="7676" width="8.85546875" style="33" customWidth="1"/>
    <col min="7677" max="7917" width="8.85546875" style="33"/>
    <col min="7918" max="7918" width="2.42578125" style="33" customWidth="1"/>
    <col min="7919" max="7919" width="2.5703125" style="33" customWidth="1"/>
    <col min="7920" max="7920" width="71.7109375" style="33" customWidth="1"/>
    <col min="7921" max="7921" width="2.42578125" style="33" customWidth="1"/>
    <col min="7922" max="7922" width="7.140625" style="33" customWidth="1"/>
    <col min="7923" max="7923" width="3" style="33" customWidth="1"/>
    <col min="7924" max="7924" width="12.7109375" style="33" customWidth="1"/>
    <col min="7925" max="7925" width="1.7109375" style="33" customWidth="1"/>
    <col min="7926" max="7926" width="12.7109375" style="33" customWidth="1"/>
    <col min="7927" max="7927" width="1.7109375" style="33" customWidth="1"/>
    <col min="7928" max="7928" width="8.85546875" style="33" customWidth="1"/>
    <col min="7929" max="7929" width="14.28515625" style="33" customWidth="1"/>
    <col min="7930" max="7930" width="10.7109375" style="33" customWidth="1"/>
    <col min="7931" max="7932" width="8.85546875" style="33" customWidth="1"/>
    <col min="7933" max="8173" width="8.85546875" style="33"/>
    <col min="8174" max="8174" width="2.42578125" style="33" customWidth="1"/>
    <col min="8175" max="8175" width="2.5703125" style="33" customWidth="1"/>
    <col min="8176" max="8176" width="71.7109375" style="33" customWidth="1"/>
    <col min="8177" max="8177" width="2.42578125" style="33" customWidth="1"/>
    <col min="8178" max="8178" width="7.140625" style="33" customWidth="1"/>
    <col min="8179" max="8179" width="3" style="33" customWidth="1"/>
    <col min="8180" max="8180" width="12.7109375" style="33" customWidth="1"/>
    <col min="8181" max="8181" width="1.7109375" style="33" customWidth="1"/>
    <col min="8182" max="8182" width="12.7109375" style="33" customWidth="1"/>
    <col min="8183" max="8183" width="1.7109375" style="33" customWidth="1"/>
    <col min="8184" max="8184" width="8.85546875" style="33" customWidth="1"/>
    <col min="8185" max="8185" width="14.28515625" style="33" customWidth="1"/>
    <col min="8186" max="8186" width="10.7109375" style="33" customWidth="1"/>
    <col min="8187" max="8188" width="8.85546875" style="33" customWidth="1"/>
    <col min="8189" max="8429" width="8.85546875" style="33"/>
    <col min="8430" max="8430" width="2.42578125" style="33" customWidth="1"/>
    <col min="8431" max="8431" width="2.5703125" style="33" customWidth="1"/>
    <col min="8432" max="8432" width="71.7109375" style="33" customWidth="1"/>
    <col min="8433" max="8433" width="2.42578125" style="33" customWidth="1"/>
    <col min="8434" max="8434" width="7.140625" style="33" customWidth="1"/>
    <col min="8435" max="8435" width="3" style="33" customWidth="1"/>
    <col min="8436" max="8436" width="12.7109375" style="33" customWidth="1"/>
    <col min="8437" max="8437" width="1.7109375" style="33" customWidth="1"/>
    <col min="8438" max="8438" width="12.7109375" style="33" customWidth="1"/>
    <col min="8439" max="8439" width="1.7109375" style="33" customWidth="1"/>
    <col min="8440" max="8440" width="8.85546875" style="33" customWidth="1"/>
    <col min="8441" max="8441" width="14.28515625" style="33" customWidth="1"/>
    <col min="8442" max="8442" width="10.7109375" style="33" customWidth="1"/>
    <col min="8443" max="8444" width="8.85546875" style="33" customWidth="1"/>
    <col min="8445" max="8685" width="8.85546875" style="33"/>
    <col min="8686" max="8686" width="2.42578125" style="33" customWidth="1"/>
    <col min="8687" max="8687" width="2.5703125" style="33" customWidth="1"/>
    <col min="8688" max="8688" width="71.7109375" style="33" customWidth="1"/>
    <col min="8689" max="8689" width="2.42578125" style="33" customWidth="1"/>
    <col min="8690" max="8690" width="7.140625" style="33" customWidth="1"/>
    <col min="8691" max="8691" width="3" style="33" customWidth="1"/>
    <col min="8692" max="8692" width="12.7109375" style="33" customWidth="1"/>
    <col min="8693" max="8693" width="1.7109375" style="33" customWidth="1"/>
    <col min="8694" max="8694" width="12.7109375" style="33" customWidth="1"/>
    <col min="8695" max="8695" width="1.7109375" style="33" customWidth="1"/>
    <col min="8696" max="8696" width="8.85546875" style="33" customWidth="1"/>
    <col min="8697" max="8697" width="14.28515625" style="33" customWidth="1"/>
    <col min="8698" max="8698" width="10.7109375" style="33" customWidth="1"/>
    <col min="8699" max="8700" width="8.85546875" style="33" customWidth="1"/>
    <col min="8701" max="8941" width="8.85546875" style="33"/>
    <col min="8942" max="8942" width="2.42578125" style="33" customWidth="1"/>
    <col min="8943" max="8943" width="2.5703125" style="33" customWidth="1"/>
    <col min="8944" max="8944" width="71.7109375" style="33" customWidth="1"/>
    <col min="8945" max="8945" width="2.42578125" style="33" customWidth="1"/>
    <col min="8946" max="8946" width="7.140625" style="33" customWidth="1"/>
    <col min="8947" max="8947" width="3" style="33" customWidth="1"/>
    <col min="8948" max="8948" width="12.7109375" style="33" customWidth="1"/>
    <col min="8949" max="8949" width="1.7109375" style="33" customWidth="1"/>
    <col min="8950" max="8950" width="12.7109375" style="33" customWidth="1"/>
    <col min="8951" max="8951" width="1.7109375" style="33" customWidth="1"/>
    <col min="8952" max="8952" width="8.85546875" style="33" customWidth="1"/>
    <col min="8953" max="8953" width="14.28515625" style="33" customWidth="1"/>
    <col min="8954" max="8954" width="10.7109375" style="33" customWidth="1"/>
    <col min="8955" max="8956" width="8.85546875" style="33" customWidth="1"/>
    <col min="8957" max="9197" width="8.85546875" style="33"/>
    <col min="9198" max="9198" width="2.42578125" style="33" customWidth="1"/>
    <col min="9199" max="9199" width="2.5703125" style="33" customWidth="1"/>
    <col min="9200" max="9200" width="71.7109375" style="33" customWidth="1"/>
    <col min="9201" max="9201" width="2.42578125" style="33" customWidth="1"/>
    <col min="9202" max="9202" width="7.140625" style="33" customWidth="1"/>
    <col min="9203" max="9203" width="3" style="33" customWidth="1"/>
    <col min="9204" max="9204" width="12.7109375" style="33" customWidth="1"/>
    <col min="9205" max="9205" width="1.7109375" style="33" customWidth="1"/>
    <col min="9206" max="9206" width="12.7109375" style="33" customWidth="1"/>
    <col min="9207" max="9207" width="1.7109375" style="33" customWidth="1"/>
    <col min="9208" max="9208" width="8.85546875" style="33" customWidth="1"/>
    <col min="9209" max="9209" width="14.28515625" style="33" customWidth="1"/>
    <col min="9210" max="9210" width="10.7109375" style="33" customWidth="1"/>
    <col min="9211" max="9212" width="8.85546875" style="33" customWidth="1"/>
    <col min="9213" max="9453" width="8.85546875" style="33"/>
    <col min="9454" max="9454" width="2.42578125" style="33" customWidth="1"/>
    <col min="9455" max="9455" width="2.5703125" style="33" customWidth="1"/>
    <col min="9456" max="9456" width="71.7109375" style="33" customWidth="1"/>
    <col min="9457" max="9457" width="2.42578125" style="33" customWidth="1"/>
    <col min="9458" max="9458" width="7.140625" style="33" customWidth="1"/>
    <col min="9459" max="9459" width="3" style="33" customWidth="1"/>
    <col min="9460" max="9460" width="12.7109375" style="33" customWidth="1"/>
    <col min="9461" max="9461" width="1.7109375" style="33" customWidth="1"/>
    <col min="9462" max="9462" width="12.7109375" style="33" customWidth="1"/>
    <col min="9463" max="9463" width="1.7109375" style="33" customWidth="1"/>
    <col min="9464" max="9464" width="8.85546875" style="33" customWidth="1"/>
    <col min="9465" max="9465" width="14.28515625" style="33" customWidth="1"/>
    <col min="9466" max="9466" width="10.7109375" style="33" customWidth="1"/>
    <col min="9467" max="9468" width="8.85546875" style="33" customWidth="1"/>
    <col min="9469" max="9709" width="8.85546875" style="33"/>
    <col min="9710" max="9710" width="2.42578125" style="33" customWidth="1"/>
    <col min="9711" max="9711" width="2.5703125" style="33" customWidth="1"/>
    <col min="9712" max="9712" width="71.7109375" style="33" customWidth="1"/>
    <col min="9713" max="9713" width="2.42578125" style="33" customWidth="1"/>
    <col min="9714" max="9714" width="7.140625" style="33" customWidth="1"/>
    <col min="9715" max="9715" width="3" style="33" customWidth="1"/>
    <col min="9716" max="9716" width="12.7109375" style="33" customWidth="1"/>
    <col min="9717" max="9717" width="1.7109375" style="33" customWidth="1"/>
    <col min="9718" max="9718" width="12.7109375" style="33" customWidth="1"/>
    <col min="9719" max="9719" width="1.7109375" style="33" customWidth="1"/>
    <col min="9720" max="9720" width="8.85546875" style="33" customWidth="1"/>
    <col min="9721" max="9721" width="14.28515625" style="33" customWidth="1"/>
    <col min="9722" max="9722" width="10.7109375" style="33" customWidth="1"/>
    <col min="9723" max="9724" width="8.85546875" style="33" customWidth="1"/>
    <col min="9725" max="9965" width="8.85546875" style="33"/>
    <col min="9966" max="9966" width="2.42578125" style="33" customWidth="1"/>
    <col min="9967" max="9967" width="2.5703125" style="33" customWidth="1"/>
    <col min="9968" max="9968" width="71.7109375" style="33" customWidth="1"/>
    <col min="9969" max="9969" width="2.42578125" style="33" customWidth="1"/>
    <col min="9970" max="9970" width="7.140625" style="33" customWidth="1"/>
    <col min="9971" max="9971" width="3" style="33" customWidth="1"/>
    <col min="9972" max="9972" width="12.7109375" style="33" customWidth="1"/>
    <col min="9973" max="9973" width="1.7109375" style="33" customWidth="1"/>
    <col min="9974" max="9974" width="12.7109375" style="33" customWidth="1"/>
    <col min="9975" max="9975" width="1.7109375" style="33" customWidth="1"/>
    <col min="9976" max="9976" width="8.85546875" style="33" customWidth="1"/>
    <col min="9977" max="9977" width="14.28515625" style="33" customWidth="1"/>
    <col min="9978" max="9978" width="10.7109375" style="33" customWidth="1"/>
    <col min="9979" max="9980" width="8.85546875" style="33" customWidth="1"/>
    <col min="9981" max="10221" width="8.85546875" style="33"/>
    <col min="10222" max="10222" width="2.42578125" style="33" customWidth="1"/>
    <col min="10223" max="10223" width="2.5703125" style="33" customWidth="1"/>
    <col min="10224" max="10224" width="71.7109375" style="33" customWidth="1"/>
    <col min="10225" max="10225" width="2.42578125" style="33" customWidth="1"/>
    <col min="10226" max="10226" width="7.140625" style="33" customWidth="1"/>
    <col min="10227" max="10227" width="3" style="33" customWidth="1"/>
    <col min="10228" max="10228" width="12.7109375" style="33" customWidth="1"/>
    <col min="10229" max="10229" width="1.7109375" style="33" customWidth="1"/>
    <col min="10230" max="10230" width="12.7109375" style="33" customWidth="1"/>
    <col min="10231" max="10231" width="1.7109375" style="33" customWidth="1"/>
    <col min="10232" max="10232" width="8.85546875" style="33" customWidth="1"/>
    <col min="10233" max="10233" width="14.28515625" style="33" customWidth="1"/>
    <col min="10234" max="10234" width="10.7109375" style="33" customWidth="1"/>
    <col min="10235" max="10236" width="8.85546875" style="33" customWidth="1"/>
    <col min="10237" max="10477" width="8.85546875" style="33"/>
    <col min="10478" max="10478" width="2.42578125" style="33" customWidth="1"/>
    <col min="10479" max="10479" width="2.5703125" style="33" customWidth="1"/>
    <col min="10480" max="10480" width="71.7109375" style="33" customWidth="1"/>
    <col min="10481" max="10481" width="2.42578125" style="33" customWidth="1"/>
    <col min="10482" max="10482" width="7.140625" style="33" customWidth="1"/>
    <col min="10483" max="10483" width="3" style="33" customWidth="1"/>
    <col min="10484" max="10484" width="12.7109375" style="33" customWidth="1"/>
    <col min="10485" max="10485" width="1.7109375" style="33" customWidth="1"/>
    <col min="10486" max="10486" width="12.7109375" style="33" customWidth="1"/>
    <col min="10487" max="10487" width="1.7109375" style="33" customWidth="1"/>
    <col min="10488" max="10488" width="8.85546875" style="33" customWidth="1"/>
    <col min="10489" max="10489" width="14.28515625" style="33" customWidth="1"/>
    <col min="10490" max="10490" width="10.7109375" style="33" customWidth="1"/>
    <col min="10491" max="10492" width="8.85546875" style="33" customWidth="1"/>
    <col min="10493" max="10733" width="8.85546875" style="33"/>
    <col min="10734" max="10734" width="2.42578125" style="33" customWidth="1"/>
    <col min="10735" max="10735" width="2.5703125" style="33" customWidth="1"/>
    <col min="10736" max="10736" width="71.7109375" style="33" customWidth="1"/>
    <col min="10737" max="10737" width="2.42578125" style="33" customWidth="1"/>
    <col min="10738" max="10738" width="7.140625" style="33" customWidth="1"/>
    <col min="10739" max="10739" width="3" style="33" customWidth="1"/>
    <col min="10740" max="10740" width="12.7109375" style="33" customWidth="1"/>
    <col min="10741" max="10741" width="1.7109375" style="33" customWidth="1"/>
    <col min="10742" max="10742" width="12.7109375" style="33" customWidth="1"/>
    <col min="10743" max="10743" width="1.7109375" style="33" customWidth="1"/>
    <col min="10744" max="10744" width="8.85546875" style="33" customWidth="1"/>
    <col min="10745" max="10745" width="14.28515625" style="33" customWidth="1"/>
    <col min="10746" max="10746" width="10.7109375" style="33" customWidth="1"/>
    <col min="10747" max="10748" width="8.85546875" style="33" customWidth="1"/>
    <col min="10749" max="10989" width="8.85546875" style="33"/>
    <col min="10990" max="10990" width="2.42578125" style="33" customWidth="1"/>
    <col min="10991" max="10991" width="2.5703125" style="33" customWidth="1"/>
    <col min="10992" max="10992" width="71.7109375" style="33" customWidth="1"/>
    <col min="10993" max="10993" width="2.42578125" style="33" customWidth="1"/>
    <col min="10994" max="10994" width="7.140625" style="33" customWidth="1"/>
    <col min="10995" max="10995" width="3" style="33" customWidth="1"/>
    <col min="10996" max="10996" width="12.7109375" style="33" customWidth="1"/>
    <col min="10997" max="10997" width="1.7109375" style="33" customWidth="1"/>
    <col min="10998" max="10998" width="12.7109375" style="33" customWidth="1"/>
    <col min="10999" max="10999" width="1.7109375" style="33" customWidth="1"/>
    <col min="11000" max="11000" width="8.85546875" style="33" customWidth="1"/>
    <col min="11001" max="11001" width="14.28515625" style="33" customWidth="1"/>
    <col min="11002" max="11002" width="10.7109375" style="33" customWidth="1"/>
    <col min="11003" max="11004" width="8.85546875" style="33" customWidth="1"/>
    <col min="11005" max="11245" width="8.85546875" style="33"/>
    <col min="11246" max="11246" width="2.42578125" style="33" customWidth="1"/>
    <col min="11247" max="11247" width="2.5703125" style="33" customWidth="1"/>
    <col min="11248" max="11248" width="71.7109375" style="33" customWidth="1"/>
    <col min="11249" max="11249" width="2.42578125" style="33" customWidth="1"/>
    <col min="11250" max="11250" width="7.140625" style="33" customWidth="1"/>
    <col min="11251" max="11251" width="3" style="33" customWidth="1"/>
    <col min="11252" max="11252" width="12.7109375" style="33" customWidth="1"/>
    <col min="11253" max="11253" width="1.7109375" style="33" customWidth="1"/>
    <col min="11254" max="11254" width="12.7109375" style="33" customWidth="1"/>
    <col min="11255" max="11255" width="1.7109375" style="33" customWidth="1"/>
    <col min="11256" max="11256" width="8.85546875" style="33" customWidth="1"/>
    <col min="11257" max="11257" width="14.28515625" style="33" customWidth="1"/>
    <col min="11258" max="11258" width="10.7109375" style="33" customWidth="1"/>
    <col min="11259" max="11260" width="8.85546875" style="33" customWidth="1"/>
    <col min="11261" max="11501" width="8.85546875" style="33"/>
    <col min="11502" max="11502" width="2.42578125" style="33" customWidth="1"/>
    <col min="11503" max="11503" width="2.5703125" style="33" customWidth="1"/>
    <col min="11504" max="11504" width="71.7109375" style="33" customWidth="1"/>
    <col min="11505" max="11505" width="2.42578125" style="33" customWidth="1"/>
    <col min="11506" max="11506" width="7.140625" style="33" customWidth="1"/>
    <col min="11507" max="11507" width="3" style="33" customWidth="1"/>
    <col min="11508" max="11508" width="12.7109375" style="33" customWidth="1"/>
    <col min="11509" max="11509" width="1.7109375" style="33" customWidth="1"/>
    <col min="11510" max="11510" width="12.7109375" style="33" customWidth="1"/>
    <col min="11511" max="11511" width="1.7109375" style="33" customWidth="1"/>
    <col min="11512" max="11512" width="8.85546875" style="33" customWidth="1"/>
    <col min="11513" max="11513" width="14.28515625" style="33" customWidth="1"/>
    <col min="11514" max="11514" width="10.7109375" style="33" customWidth="1"/>
    <col min="11515" max="11516" width="8.85546875" style="33" customWidth="1"/>
    <col min="11517" max="11757" width="8.85546875" style="33"/>
    <col min="11758" max="11758" width="2.42578125" style="33" customWidth="1"/>
    <col min="11759" max="11759" width="2.5703125" style="33" customWidth="1"/>
    <col min="11760" max="11760" width="71.7109375" style="33" customWidth="1"/>
    <col min="11761" max="11761" width="2.42578125" style="33" customWidth="1"/>
    <col min="11762" max="11762" width="7.140625" style="33" customWidth="1"/>
    <col min="11763" max="11763" width="3" style="33" customWidth="1"/>
    <col min="11764" max="11764" width="12.7109375" style="33" customWidth="1"/>
    <col min="11765" max="11765" width="1.7109375" style="33" customWidth="1"/>
    <col min="11766" max="11766" width="12.7109375" style="33" customWidth="1"/>
    <col min="11767" max="11767" width="1.7109375" style="33" customWidth="1"/>
    <col min="11768" max="11768" width="8.85546875" style="33" customWidth="1"/>
    <col min="11769" max="11769" width="14.28515625" style="33" customWidth="1"/>
    <col min="11770" max="11770" width="10.7109375" style="33" customWidth="1"/>
    <col min="11771" max="11772" width="8.85546875" style="33" customWidth="1"/>
    <col min="11773" max="12013" width="8.85546875" style="33"/>
    <col min="12014" max="12014" width="2.42578125" style="33" customWidth="1"/>
    <col min="12015" max="12015" width="2.5703125" style="33" customWidth="1"/>
    <col min="12016" max="12016" width="71.7109375" style="33" customWidth="1"/>
    <col min="12017" max="12017" width="2.42578125" style="33" customWidth="1"/>
    <col min="12018" max="12018" width="7.140625" style="33" customWidth="1"/>
    <col min="12019" max="12019" width="3" style="33" customWidth="1"/>
    <col min="12020" max="12020" width="12.7109375" style="33" customWidth="1"/>
    <col min="12021" max="12021" width="1.7109375" style="33" customWidth="1"/>
    <col min="12022" max="12022" width="12.7109375" style="33" customWidth="1"/>
    <col min="12023" max="12023" width="1.7109375" style="33" customWidth="1"/>
    <col min="12024" max="12024" width="8.85546875" style="33" customWidth="1"/>
    <col min="12025" max="12025" width="14.28515625" style="33" customWidth="1"/>
    <col min="12026" max="12026" width="10.7109375" style="33" customWidth="1"/>
    <col min="12027" max="12028" width="8.85546875" style="33" customWidth="1"/>
    <col min="12029" max="12269" width="8.85546875" style="33"/>
    <col min="12270" max="12270" width="2.42578125" style="33" customWidth="1"/>
    <col min="12271" max="12271" width="2.5703125" style="33" customWidth="1"/>
    <col min="12272" max="12272" width="71.7109375" style="33" customWidth="1"/>
    <col min="12273" max="12273" width="2.42578125" style="33" customWidth="1"/>
    <col min="12274" max="12274" width="7.140625" style="33" customWidth="1"/>
    <col min="12275" max="12275" width="3" style="33" customWidth="1"/>
    <col min="12276" max="12276" width="12.7109375" style="33" customWidth="1"/>
    <col min="12277" max="12277" width="1.7109375" style="33" customWidth="1"/>
    <col min="12278" max="12278" width="12.7109375" style="33" customWidth="1"/>
    <col min="12279" max="12279" width="1.7109375" style="33" customWidth="1"/>
    <col min="12280" max="12280" width="8.85546875" style="33" customWidth="1"/>
    <col min="12281" max="12281" width="14.28515625" style="33" customWidth="1"/>
    <col min="12282" max="12282" width="10.7109375" style="33" customWidth="1"/>
    <col min="12283" max="12284" width="8.85546875" style="33" customWidth="1"/>
    <col min="12285" max="12525" width="8.85546875" style="33"/>
    <col min="12526" max="12526" width="2.42578125" style="33" customWidth="1"/>
    <col min="12527" max="12527" width="2.5703125" style="33" customWidth="1"/>
    <col min="12528" max="12528" width="71.7109375" style="33" customWidth="1"/>
    <col min="12529" max="12529" width="2.42578125" style="33" customWidth="1"/>
    <col min="12530" max="12530" width="7.140625" style="33" customWidth="1"/>
    <col min="12531" max="12531" width="3" style="33" customWidth="1"/>
    <col min="12532" max="12532" width="12.7109375" style="33" customWidth="1"/>
    <col min="12533" max="12533" width="1.7109375" style="33" customWidth="1"/>
    <col min="12534" max="12534" width="12.7109375" style="33" customWidth="1"/>
    <col min="12535" max="12535" width="1.7109375" style="33" customWidth="1"/>
    <col min="12536" max="12536" width="8.85546875" style="33" customWidth="1"/>
    <col min="12537" max="12537" width="14.28515625" style="33" customWidth="1"/>
    <col min="12538" max="12538" width="10.7109375" style="33" customWidth="1"/>
    <col min="12539" max="12540" width="8.85546875" style="33" customWidth="1"/>
    <col min="12541" max="12781" width="8.85546875" style="33"/>
    <col min="12782" max="12782" width="2.42578125" style="33" customWidth="1"/>
    <col min="12783" max="12783" width="2.5703125" style="33" customWidth="1"/>
    <col min="12784" max="12784" width="71.7109375" style="33" customWidth="1"/>
    <col min="12785" max="12785" width="2.42578125" style="33" customWidth="1"/>
    <col min="12786" max="12786" width="7.140625" style="33" customWidth="1"/>
    <col min="12787" max="12787" width="3" style="33" customWidth="1"/>
    <col min="12788" max="12788" width="12.7109375" style="33" customWidth="1"/>
    <col min="12789" max="12789" width="1.7109375" style="33" customWidth="1"/>
    <col min="12790" max="12790" width="12.7109375" style="33" customWidth="1"/>
    <col min="12791" max="12791" width="1.7109375" style="33" customWidth="1"/>
    <col min="12792" max="12792" width="8.85546875" style="33" customWidth="1"/>
    <col min="12793" max="12793" width="14.28515625" style="33" customWidth="1"/>
    <col min="12794" max="12794" width="10.7109375" style="33" customWidth="1"/>
    <col min="12795" max="12796" width="8.85546875" style="33" customWidth="1"/>
    <col min="12797" max="13037" width="8.85546875" style="33"/>
    <col min="13038" max="13038" width="2.42578125" style="33" customWidth="1"/>
    <col min="13039" max="13039" width="2.5703125" style="33" customWidth="1"/>
    <col min="13040" max="13040" width="71.7109375" style="33" customWidth="1"/>
    <col min="13041" max="13041" width="2.42578125" style="33" customWidth="1"/>
    <col min="13042" max="13042" width="7.140625" style="33" customWidth="1"/>
    <col min="13043" max="13043" width="3" style="33" customWidth="1"/>
    <col min="13044" max="13044" width="12.7109375" style="33" customWidth="1"/>
    <col min="13045" max="13045" width="1.7109375" style="33" customWidth="1"/>
    <col min="13046" max="13046" width="12.7109375" style="33" customWidth="1"/>
    <col min="13047" max="13047" width="1.7109375" style="33" customWidth="1"/>
    <col min="13048" max="13048" width="8.85546875" style="33" customWidth="1"/>
    <col min="13049" max="13049" width="14.28515625" style="33" customWidth="1"/>
    <col min="13050" max="13050" width="10.7109375" style="33" customWidth="1"/>
    <col min="13051" max="13052" width="8.85546875" style="33" customWidth="1"/>
    <col min="13053" max="13293" width="8.85546875" style="33"/>
    <col min="13294" max="13294" width="2.42578125" style="33" customWidth="1"/>
    <col min="13295" max="13295" width="2.5703125" style="33" customWidth="1"/>
    <col min="13296" max="13296" width="71.7109375" style="33" customWidth="1"/>
    <col min="13297" max="13297" width="2.42578125" style="33" customWidth="1"/>
    <col min="13298" max="13298" width="7.140625" style="33" customWidth="1"/>
    <col min="13299" max="13299" width="3" style="33" customWidth="1"/>
    <col min="13300" max="13300" width="12.7109375" style="33" customWidth="1"/>
    <col min="13301" max="13301" width="1.7109375" style="33" customWidth="1"/>
    <col min="13302" max="13302" width="12.7109375" style="33" customWidth="1"/>
    <col min="13303" max="13303" width="1.7109375" style="33" customWidth="1"/>
    <col min="13304" max="13304" width="8.85546875" style="33" customWidth="1"/>
    <col min="13305" max="13305" width="14.28515625" style="33" customWidth="1"/>
    <col min="13306" max="13306" width="10.7109375" style="33" customWidth="1"/>
    <col min="13307" max="13308" width="8.85546875" style="33" customWidth="1"/>
    <col min="13309" max="13549" width="8.85546875" style="33"/>
    <col min="13550" max="13550" width="2.42578125" style="33" customWidth="1"/>
    <col min="13551" max="13551" width="2.5703125" style="33" customWidth="1"/>
    <col min="13552" max="13552" width="71.7109375" style="33" customWidth="1"/>
    <col min="13553" max="13553" width="2.42578125" style="33" customWidth="1"/>
    <col min="13554" max="13554" width="7.140625" style="33" customWidth="1"/>
    <col min="13555" max="13555" width="3" style="33" customWidth="1"/>
    <col min="13556" max="13556" width="12.7109375" style="33" customWidth="1"/>
    <col min="13557" max="13557" width="1.7109375" style="33" customWidth="1"/>
    <col min="13558" max="13558" width="12.7109375" style="33" customWidth="1"/>
    <col min="13559" max="13559" width="1.7109375" style="33" customWidth="1"/>
    <col min="13560" max="13560" width="8.85546875" style="33" customWidth="1"/>
    <col min="13561" max="13561" width="14.28515625" style="33" customWidth="1"/>
    <col min="13562" max="13562" width="10.7109375" style="33" customWidth="1"/>
    <col min="13563" max="13564" width="8.85546875" style="33" customWidth="1"/>
    <col min="13565" max="13805" width="8.85546875" style="33"/>
    <col min="13806" max="13806" width="2.42578125" style="33" customWidth="1"/>
    <col min="13807" max="13807" width="2.5703125" style="33" customWidth="1"/>
    <col min="13808" max="13808" width="71.7109375" style="33" customWidth="1"/>
    <col min="13809" max="13809" width="2.42578125" style="33" customWidth="1"/>
    <col min="13810" max="13810" width="7.140625" style="33" customWidth="1"/>
    <col min="13811" max="13811" width="3" style="33" customWidth="1"/>
    <col min="13812" max="13812" width="12.7109375" style="33" customWidth="1"/>
    <col min="13813" max="13813" width="1.7109375" style="33" customWidth="1"/>
    <col min="13814" max="13814" width="12.7109375" style="33" customWidth="1"/>
    <col min="13815" max="13815" width="1.7109375" style="33" customWidth="1"/>
    <col min="13816" max="13816" width="8.85546875" style="33" customWidth="1"/>
    <col min="13817" max="13817" width="14.28515625" style="33" customWidth="1"/>
    <col min="13818" max="13818" width="10.7109375" style="33" customWidth="1"/>
    <col min="13819" max="13820" width="8.85546875" style="33" customWidth="1"/>
    <col min="13821" max="14061" width="8.85546875" style="33"/>
    <col min="14062" max="14062" width="2.42578125" style="33" customWidth="1"/>
    <col min="14063" max="14063" width="2.5703125" style="33" customWidth="1"/>
    <col min="14064" max="14064" width="71.7109375" style="33" customWidth="1"/>
    <col min="14065" max="14065" width="2.42578125" style="33" customWidth="1"/>
    <col min="14066" max="14066" width="7.140625" style="33" customWidth="1"/>
    <col min="14067" max="14067" width="3" style="33" customWidth="1"/>
    <col min="14068" max="14068" width="12.7109375" style="33" customWidth="1"/>
    <col min="14069" max="14069" width="1.7109375" style="33" customWidth="1"/>
    <col min="14070" max="14070" width="12.7109375" style="33" customWidth="1"/>
    <col min="14071" max="14071" width="1.7109375" style="33" customWidth="1"/>
    <col min="14072" max="14072" width="8.85546875" style="33" customWidth="1"/>
    <col min="14073" max="14073" width="14.28515625" style="33" customWidth="1"/>
    <col min="14074" max="14074" width="10.7109375" style="33" customWidth="1"/>
    <col min="14075" max="14076" width="8.85546875" style="33" customWidth="1"/>
    <col min="14077" max="14317" width="8.85546875" style="33"/>
    <col min="14318" max="14318" width="2.42578125" style="33" customWidth="1"/>
    <col min="14319" max="14319" width="2.5703125" style="33" customWidth="1"/>
    <col min="14320" max="14320" width="71.7109375" style="33" customWidth="1"/>
    <col min="14321" max="14321" width="2.42578125" style="33" customWidth="1"/>
    <col min="14322" max="14322" width="7.140625" style="33" customWidth="1"/>
    <col min="14323" max="14323" width="3" style="33" customWidth="1"/>
    <col min="14324" max="14324" width="12.7109375" style="33" customWidth="1"/>
    <col min="14325" max="14325" width="1.7109375" style="33" customWidth="1"/>
    <col min="14326" max="14326" width="12.7109375" style="33" customWidth="1"/>
    <col min="14327" max="14327" width="1.7109375" style="33" customWidth="1"/>
    <col min="14328" max="14328" width="8.85546875" style="33" customWidth="1"/>
    <col min="14329" max="14329" width="14.28515625" style="33" customWidth="1"/>
    <col min="14330" max="14330" width="10.7109375" style="33" customWidth="1"/>
    <col min="14331" max="14332" width="8.85546875" style="33" customWidth="1"/>
    <col min="14333" max="14573" width="8.85546875" style="33"/>
    <col min="14574" max="14574" width="2.42578125" style="33" customWidth="1"/>
    <col min="14575" max="14575" width="2.5703125" style="33" customWidth="1"/>
    <col min="14576" max="14576" width="71.7109375" style="33" customWidth="1"/>
    <col min="14577" max="14577" width="2.42578125" style="33" customWidth="1"/>
    <col min="14578" max="14578" width="7.140625" style="33" customWidth="1"/>
    <col min="14579" max="14579" width="3" style="33" customWidth="1"/>
    <col min="14580" max="14580" width="12.7109375" style="33" customWidth="1"/>
    <col min="14581" max="14581" width="1.7109375" style="33" customWidth="1"/>
    <col min="14582" max="14582" width="12.7109375" style="33" customWidth="1"/>
    <col min="14583" max="14583" width="1.7109375" style="33" customWidth="1"/>
    <col min="14584" max="14584" width="8.85546875" style="33" customWidth="1"/>
    <col min="14585" max="14585" width="14.28515625" style="33" customWidth="1"/>
    <col min="14586" max="14586" width="10.7109375" style="33" customWidth="1"/>
    <col min="14587" max="14588" width="8.85546875" style="33" customWidth="1"/>
    <col min="14589" max="14829" width="8.85546875" style="33"/>
    <col min="14830" max="14830" width="2.42578125" style="33" customWidth="1"/>
    <col min="14831" max="14831" width="2.5703125" style="33" customWidth="1"/>
    <col min="14832" max="14832" width="71.7109375" style="33" customWidth="1"/>
    <col min="14833" max="14833" width="2.42578125" style="33" customWidth="1"/>
    <col min="14834" max="14834" width="7.140625" style="33" customWidth="1"/>
    <col min="14835" max="14835" width="3" style="33" customWidth="1"/>
    <col min="14836" max="14836" width="12.7109375" style="33" customWidth="1"/>
    <col min="14837" max="14837" width="1.7109375" style="33" customWidth="1"/>
    <col min="14838" max="14838" width="12.7109375" style="33" customWidth="1"/>
    <col min="14839" max="14839" width="1.7109375" style="33" customWidth="1"/>
    <col min="14840" max="14840" width="8.85546875" style="33" customWidth="1"/>
    <col min="14841" max="14841" width="14.28515625" style="33" customWidth="1"/>
    <col min="14842" max="14842" width="10.7109375" style="33" customWidth="1"/>
    <col min="14843" max="14844" width="8.85546875" style="33" customWidth="1"/>
    <col min="14845" max="15085" width="8.85546875" style="33"/>
    <col min="15086" max="15086" width="2.42578125" style="33" customWidth="1"/>
    <col min="15087" max="15087" width="2.5703125" style="33" customWidth="1"/>
    <col min="15088" max="15088" width="71.7109375" style="33" customWidth="1"/>
    <col min="15089" max="15089" width="2.42578125" style="33" customWidth="1"/>
    <col min="15090" max="15090" width="7.140625" style="33" customWidth="1"/>
    <col min="15091" max="15091" width="3" style="33" customWidth="1"/>
    <col min="15092" max="15092" width="12.7109375" style="33" customWidth="1"/>
    <col min="15093" max="15093" width="1.7109375" style="33" customWidth="1"/>
    <col min="15094" max="15094" width="12.7109375" style="33" customWidth="1"/>
    <col min="15095" max="15095" width="1.7109375" style="33" customWidth="1"/>
    <col min="15096" max="15096" width="8.85546875" style="33" customWidth="1"/>
    <col min="15097" max="15097" width="14.28515625" style="33" customWidth="1"/>
    <col min="15098" max="15098" width="10.7109375" style="33" customWidth="1"/>
    <col min="15099" max="15100" width="8.85546875" style="33" customWidth="1"/>
    <col min="15101" max="15341" width="8.85546875" style="33"/>
    <col min="15342" max="15342" width="2.42578125" style="33" customWidth="1"/>
    <col min="15343" max="15343" width="2.5703125" style="33" customWidth="1"/>
    <col min="15344" max="15344" width="71.7109375" style="33" customWidth="1"/>
    <col min="15345" max="15345" width="2.42578125" style="33" customWidth="1"/>
    <col min="15346" max="15346" width="7.140625" style="33" customWidth="1"/>
    <col min="15347" max="15347" width="3" style="33" customWidth="1"/>
    <col min="15348" max="15348" width="12.7109375" style="33" customWidth="1"/>
    <col min="15349" max="15349" width="1.7109375" style="33" customWidth="1"/>
    <col min="15350" max="15350" width="12.7109375" style="33" customWidth="1"/>
    <col min="15351" max="15351" width="1.7109375" style="33" customWidth="1"/>
    <col min="15352" max="15352" width="8.85546875" style="33" customWidth="1"/>
    <col min="15353" max="15353" width="14.28515625" style="33" customWidth="1"/>
    <col min="15354" max="15354" width="10.7109375" style="33" customWidth="1"/>
    <col min="15355" max="15356" width="8.85546875" style="33" customWidth="1"/>
    <col min="15357" max="15597" width="8.85546875" style="33"/>
    <col min="15598" max="15598" width="2.42578125" style="33" customWidth="1"/>
    <col min="15599" max="15599" width="2.5703125" style="33" customWidth="1"/>
    <col min="15600" max="15600" width="71.7109375" style="33" customWidth="1"/>
    <col min="15601" max="15601" width="2.42578125" style="33" customWidth="1"/>
    <col min="15602" max="15602" width="7.140625" style="33" customWidth="1"/>
    <col min="15603" max="15603" width="3" style="33" customWidth="1"/>
    <col min="15604" max="15604" width="12.7109375" style="33" customWidth="1"/>
    <col min="15605" max="15605" width="1.7109375" style="33" customWidth="1"/>
    <col min="15606" max="15606" width="12.7109375" style="33" customWidth="1"/>
    <col min="15607" max="15607" width="1.7109375" style="33" customWidth="1"/>
    <col min="15608" max="15608" width="8.85546875" style="33" customWidth="1"/>
    <col min="15609" max="15609" width="14.28515625" style="33" customWidth="1"/>
    <col min="15610" max="15610" width="10.7109375" style="33" customWidth="1"/>
    <col min="15611" max="15612" width="8.85546875" style="33" customWidth="1"/>
    <col min="15613" max="15853" width="8.85546875" style="33"/>
    <col min="15854" max="15854" width="2.42578125" style="33" customWidth="1"/>
    <col min="15855" max="15855" width="2.5703125" style="33" customWidth="1"/>
    <col min="15856" max="15856" width="71.7109375" style="33" customWidth="1"/>
    <col min="15857" max="15857" width="2.42578125" style="33" customWidth="1"/>
    <col min="15858" max="15858" width="7.140625" style="33" customWidth="1"/>
    <col min="15859" max="15859" width="3" style="33" customWidth="1"/>
    <col min="15860" max="15860" width="12.7109375" style="33" customWidth="1"/>
    <col min="15861" max="15861" width="1.7109375" style="33" customWidth="1"/>
    <col min="15862" max="15862" width="12.7109375" style="33" customWidth="1"/>
    <col min="15863" max="15863" width="1.7109375" style="33" customWidth="1"/>
    <col min="15864" max="15864" width="8.85546875" style="33" customWidth="1"/>
    <col min="15865" max="15865" width="14.28515625" style="33" customWidth="1"/>
    <col min="15866" max="15866" width="10.7109375" style="33" customWidth="1"/>
    <col min="15867" max="15868" width="8.85546875" style="33" customWidth="1"/>
    <col min="15869" max="16109" width="8.85546875" style="33"/>
    <col min="16110" max="16110" width="2.42578125" style="33" customWidth="1"/>
    <col min="16111" max="16111" width="2.5703125" style="33" customWidth="1"/>
    <col min="16112" max="16112" width="71.7109375" style="33" customWidth="1"/>
    <col min="16113" max="16113" width="2.42578125" style="33" customWidth="1"/>
    <col min="16114" max="16114" width="7.140625" style="33" customWidth="1"/>
    <col min="16115" max="16115" width="3" style="33" customWidth="1"/>
    <col min="16116" max="16116" width="12.7109375" style="33" customWidth="1"/>
    <col min="16117" max="16117" width="1.7109375" style="33" customWidth="1"/>
    <col min="16118" max="16118" width="12.7109375" style="33" customWidth="1"/>
    <col min="16119" max="16119" width="1.7109375" style="33" customWidth="1"/>
    <col min="16120" max="16120" width="8.85546875" style="33" customWidth="1"/>
    <col min="16121" max="16121" width="14.28515625" style="33" customWidth="1"/>
    <col min="16122" max="16122" width="10.7109375" style="33" customWidth="1"/>
    <col min="16123" max="16124" width="8.85546875" style="33" customWidth="1"/>
    <col min="16125" max="16384" width="8.85546875" style="33"/>
  </cols>
  <sheetData>
    <row r="1" spans="1:10" ht="26.25" customHeight="1">
      <c r="A1" s="187" t="s">
        <v>342</v>
      </c>
      <c r="B1" s="144"/>
      <c r="C1" s="144"/>
      <c r="D1" s="144"/>
      <c r="E1" s="144"/>
      <c r="F1" s="144"/>
      <c r="G1" s="144"/>
      <c r="H1" s="144"/>
      <c r="I1" s="144"/>
      <c r="J1" s="32"/>
    </row>
    <row r="2" spans="1:10" ht="18" customHeight="1">
      <c r="A2" s="39"/>
      <c r="B2" s="39"/>
      <c r="C2" s="39"/>
      <c r="D2" s="39"/>
      <c r="E2" s="39"/>
      <c r="F2" s="39"/>
      <c r="G2" s="39"/>
      <c r="H2" s="39"/>
      <c r="I2" s="39"/>
    </row>
    <row r="3" spans="1:10" ht="18" customHeight="1">
      <c r="A3" s="178" t="s">
        <v>339</v>
      </c>
    </row>
    <row r="4" spans="1:10" ht="18" customHeight="1">
      <c r="A4" s="3" t="s">
        <v>330</v>
      </c>
      <c r="B4" s="1"/>
      <c r="C4" s="1"/>
      <c r="D4" s="1"/>
      <c r="E4" s="1"/>
      <c r="F4" s="1"/>
      <c r="G4" s="1"/>
      <c r="H4" s="1"/>
      <c r="I4" s="1"/>
      <c r="J4" s="34"/>
    </row>
    <row r="5" spans="1:10" ht="12.75">
      <c r="A5" s="39"/>
      <c r="B5" s="39"/>
      <c r="C5" s="39"/>
      <c r="D5" s="39"/>
      <c r="E5" s="39"/>
      <c r="F5" s="39"/>
      <c r="G5" s="39"/>
      <c r="H5" s="39"/>
      <c r="I5" s="39"/>
    </row>
    <row r="6" spans="1:10" ht="13.15" customHeight="1">
      <c r="A6" s="33" t="s">
        <v>16</v>
      </c>
    </row>
    <row r="7" spans="1:10" ht="18.600000000000001" customHeight="1">
      <c r="G7" s="47"/>
    </row>
    <row r="8" spans="1:10" ht="29.45" customHeight="1">
      <c r="E8" s="72" t="s">
        <v>1</v>
      </c>
      <c r="G8" s="180" t="s">
        <v>325</v>
      </c>
      <c r="H8" s="181"/>
      <c r="I8" s="182" t="s">
        <v>326</v>
      </c>
    </row>
    <row r="9" spans="1:10" ht="13.15" customHeight="1">
      <c r="E9" s="83"/>
    </row>
    <row r="10" spans="1:10" ht="16.5" customHeight="1">
      <c r="A10" s="43" t="s">
        <v>292</v>
      </c>
      <c r="B10" s="43"/>
      <c r="E10" s="83"/>
    </row>
    <row r="11" spans="1:10" ht="13.15" customHeight="1">
      <c r="B11" s="33" t="s">
        <v>177</v>
      </c>
      <c r="E11" s="83"/>
      <c r="G11" s="35">
        <v>4589418</v>
      </c>
      <c r="I11" s="191">
        <v>-241695</v>
      </c>
    </row>
    <row r="12" spans="1:10" ht="13.15" customHeight="1">
      <c r="B12" s="33" t="s">
        <v>157</v>
      </c>
      <c r="E12" s="83"/>
      <c r="G12" s="76"/>
      <c r="H12" s="43"/>
      <c r="I12" s="190"/>
    </row>
    <row r="13" spans="1:10" ht="13.15" customHeight="1">
      <c r="C13" s="37" t="s">
        <v>43</v>
      </c>
      <c r="D13" s="37"/>
      <c r="E13" s="83">
        <v>13</v>
      </c>
      <c r="G13" s="35">
        <v>-57</v>
      </c>
      <c r="I13" s="191">
        <v>-8101786</v>
      </c>
    </row>
    <row r="14" spans="1:10" ht="13.15" customHeight="1">
      <c r="C14" s="37" t="s">
        <v>44</v>
      </c>
      <c r="D14" s="37"/>
      <c r="E14" s="83">
        <v>13</v>
      </c>
      <c r="G14" s="35">
        <v>1732773</v>
      </c>
      <c r="I14" s="191">
        <v>9595049</v>
      </c>
    </row>
    <row r="15" spans="1:10" ht="13.15" customHeight="1">
      <c r="C15" s="33" t="s">
        <v>289</v>
      </c>
      <c r="E15" s="83">
        <v>7</v>
      </c>
      <c r="G15" s="35">
        <v>-512062</v>
      </c>
      <c r="I15" s="191">
        <v>3722055</v>
      </c>
    </row>
    <row r="16" spans="1:10" ht="13.15" hidden="1" customHeight="1" outlineLevel="1">
      <c r="C16" s="33" t="s">
        <v>59</v>
      </c>
      <c r="E16" s="83"/>
      <c r="G16" s="35">
        <v>0</v>
      </c>
      <c r="I16" s="191">
        <v>0</v>
      </c>
    </row>
    <row r="17" spans="2:10" ht="13.15" hidden="1" customHeight="1" outlineLevel="1">
      <c r="C17" s="37" t="s">
        <v>52</v>
      </c>
      <c r="D17" s="36"/>
      <c r="E17" s="83"/>
      <c r="G17" s="35">
        <v>0</v>
      </c>
      <c r="I17" s="191">
        <v>0</v>
      </c>
    </row>
    <row r="18" spans="2:10" ht="13.15" hidden="1" customHeight="1" outlineLevel="1">
      <c r="C18" s="37" t="s">
        <v>190</v>
      </c>
      <c r="D18" s="37"/>
      <c r="E18" s="83"/>
      <c r="G18" s="35">
        <v>0</v>
      </c>
      <c r="I18" s="191">
        <v>0</v>
      </c>
    </row>
    <row r="19" spans="2:10" ht="13.15" customHeight="1" collapsed="1">
      <c r="C19" s="33" t="s">
        <v>290</v>
      </c>
      <c r="E19" s="83">
        <v>7</v>
      </c>
      <c r="G19" s="35">
        <v>2706653</v>
      </c>
      <c r="I19" s="191">
        <v>2331153</v>
      </c>
    </row>
    <row r="20" spans="2:10" ht="13.15" hidden="1" customHeight="1" outlineLevel="1" collapsed="1">
      <c r="C20" s="37" t="s">
        <v>46</v>
      </c>
      <c r="D20" s="37"/>
      <c r="E20" s="83"/>
      <c r="G20" s="35">
        <v>0</v>
      </c>
      <c r="I20" s="191">
        <v>0</v>
      </c>
    </row>
    <row r="21" spans="2:10" ht="13.15" customHeight="1" collapsed="1">
      <c r="C21" s="37" t="s">
        <v>314</v>
      </c>
      <c r="D21" s="37"/>
      <c r="E21" s="45">
        <v>6</v>
      </c>
      <c r="G21" s="35">
        <v>0</v>
      </c>
      <c r="I21" s="191">
        <v>-1039927</v>
      </c>
    </row>
    <row r="22" spans="2:10" ht="13.15" customHeight="1">
      <c r="C22" s="37"/>
      <c r="D22" s="37"/>
      <c r="E22" s="45"/>
      <c r="G22" s="35"/>
      <c r="I22" s="191"/>
    </row>
    <row r="23" spans="2:10" ht="13.15" customHeight="1">
      <c r="B23" s="33" t="s">
        <v>158</v>
      </c>
      <c r="C23" s="37"/>
      <c r="D23" s="37"/>
      <c r="E23" s="45"/>
      <c r="G23" s="76"/>
      <c r="H23" s="43"/>
      <c r="I23" s="192"/>
    </row>
    <row r="24" spans="2:10" ht="12.75" customHeight="1">
      <c r="C24" s="36" t="s">
        <v>167</v>
      </c>
      <c r="E24" s="83" t="s">
        <v>302</v>
      </c>
      <c r="G24" s="35">
        <v>309941</v>
      </c>
      <c r="I24" s="191">
        <v>-1590412</v>
      </c>
      <c r="J24" s="35"/>
    </row>
    <row r="25" spans="2:10" ht="13.15" customHeight="1">
      <c r="C25" s="36" t="s">
        <v>23</v>
      </c>
      <c r="E25" s="83"/>
      <c r="G25" s="35">
        <v>3281327</v>
      </c>
      <c r="I25" s="191">
        <v>-1725928</v>
      </c>
      <c r="J25" s="35"/>
    </row>
    <row r="26" spans="2:10" ht="13.15" customHeight="1">
      <c r="B26" s="36"/>
      <c r="C26" s="36" t="s">
        <v>159</v>
      </c>
      <c r="E26" s="83" t="s">
        <v>304</v>
      </c>
      <c r="G26" s="35">
        <v>-397521</v>
      </c>
      <c r="I26" s="191">
        <v>292589</v>
      </c>
      <c r="J26" s="35"/>
    </row>
    <row r="27" spans="2:10" ht="13.15" customHeight="1">
      <c r="C27" s="36" t="s">
        <v>34</v>
      </c>
      <c r="E27" s="83"/>
      <c r="G27" s="35">
        <v>-542903</v>
      </c>
      <c r="I27" s="191">
        <v>-2670633.5999999996</v>
      </c>
      <c r="J27" s="35"/>
    </row>
    <row r="28" spans="2:10" ht="13.15" customHeight="1">
      <c r="C28" s="36" t="s">
        <v>179</v>
      </c>
      <c r="E28" s="83"/>
      <c r="G28" s="35">
        <v>114606</v>
      </c>
      <c r="I28" s="191">
        <v>-30000</v>
      </c>
      <c r="J28" s="35"/>
    </row>
    <row r="29" spans="2:10" ht="6" customHeight="1">
      <c r="E29" s="83"/>
      <c r="G29" s="35"/>
      <c r="I29" s="191"/>
      <c r="J29" s="35"/>
    </row>
    <row r="30" spans="2:10" ht="18" customHeight="1">
      <c r="B30" s="33" t="s">
        <v>192</v>
      </c>
      <c r="E30" s="83"/>
      <c r="G30" s="76"/>
      <c r="H30" s="43"/>
      <c r="I30" s="192"/>
      <c r="J30" s="35"/>
    </row>
    <row r="31" spans="2:10" ht="13.15" customHeight="1">
      <c r="C31" s="33" t="s">
        <v>188</v>
      </c>
      <c r="E31" s="83"/>
      <c r="G31" s="35">
        <v>-1211837</v>
      </c>
      <c r="I31" s="191">
        <v>-9858363.3999999985</v>
      </c>
      <c r="J31" s="35"/>
    </row>
    <row r="32" spans="2:10" ht="13.15" hidden="1" customHeight="1" outlineLevel="2">
      <c r="C32" s="33" t="s">
        <v>189</v>
      </c>
      <c r="E32" s="83"/>
      <c r="G32" s="35">
        <v>0</v>
      </c>
      <c r="I32" s="191">
        <v>0</v>
      </c>
      <c r="J32" s="35"/>
    </row>
    <row r="33" spans="1:10" ht="13.15" customHeight="1" collapsed="1">
      <c r="C33" s="33" t="s">
        <v>187</v>
      </c>
      <c r="E33" s="83"/>
      <c r="G33" s="35">
        <v>57</v>
      </c>
      <c r="I33" s="191">
        <v>8101786</v>
      </c>
      <c r="J33" s="35"/>
    </row>
    <row r="34" spans="1:10" ht="13.15" customHeight="1">
      <c r="C34" s="33" t="s">
        <v>178</v>
      </c>
      <c r="E34" s="83"/>
      <c r="G34" s="35">
        <v>-488462</v>
      </c>
      <c r="I34" s="191">
        <v>-776231</v>
      </c>
      <c r="J34" s="35"/>
    </row>
    <row r="35" spans="1:10" ht="13.15" customHeight="1">
      <c r="C35" s="33" t="s">
        <v>180</v>
      </c>
      <c r="E35" s="83"/>
      <c r="G35" s="35">
        <v>20299</v>
      </c>
      <c r="I35" s="191">
        <v>-574593</v>
      </c>
      <c r="J35" s="35"/>
    </row>
    <row r="36" spans="1:10" ht="17.25" customHeight="1">
      <c r="A36" s="43" t="s">
        <v>321</v>
      </c>
      <c r="B36" s="43"/>
      <c r="E36" s="83"/>
      <c r="G36" s="77">
        <v>9602232</v>
      </c>
      <c r="I36" s="193">
        <v>-2566936.9999999981</v>
      </c>
      <c r="J36" s="35"/>
    </row>
    <row r="37" spans="1:10" ht="11.25" customHeight="1">
      <c r="E37" s="83"/>
      <c r="G37" s="35"/>
      <c r="I37" s="41"/>
      <c r="J37" s="35"/>
    </row>
    <row r="38" spans="1:10" ht="13.15" customHeight="1">
      <c r="A38" s="43" t="s">
        <v>293</v>
      </c>
      <c r="E38" s="83"/>
      <c r="I38" s="40"/>
      <c r="J38" s="35"/>
    </row>
    <row r="39" spans="1:10" ht="13.15" customHeight="1">
      <c r="B39" s="33" t="s">
        <v>291</v>
      </c>
      <c r="C39" s="37"/>
      <c r="D39" s="37"/>
      <c r="E39" s="45"/>
      <c r="G39" s="76"/>
      <c r="H39" s="43"/>
      <c r="I39" s="190"/>
    </row>
    <row r="40" spans="1:10" ht="13.15" customHeight="1">
      <c r="C40" s="78" t="s">
        <v>316</v>
      </c>
      <c r="E40" s="83">
        <v>6</v>
      </c>
      <c r="G40" s="35">
        <v>0</v>
      </c>
      <c r="I40" s="191">
        <v>1336772</v>
      </c>
      <c r="J40" s="35"/>
    </row>
    <row r="41" spans="1:10" ht="12.75" hidden="1" outlineLevel="1">
      <c r="C41" s="78" t="s">
        <v>183</v>
      </c>
      <c r="E41" s="83"/>
      <c r="G41" s="35">
        <v>0</v>
      </c>
      <c r="I41" s="191">
        <v>0</v>
      </c>
      <c r="J41" s="35"/>
    </row>
    <row r="42" spans="1:10" ht="12.75" hidden="1" outlineLevel="1">
      <c r="C42" s="78" t="s">
        <v>18</v>
      </c>
      <c r="E42" s="83"/>
      <c r="G42" s="35">
        <v>0</v>
      </c>
      <c r="I42" s="191">
        <v>0</v>
      </c>
      <c r="J42" s="35"/>
    </row>
    <row r="43" spans="1:10" ht="12.75" hidden="1" outlineLevel="1">
      <c r="C43" s="78" t="s">
        <v>17</v>
      </c>
      <c r="E43" s="83"/>
      <c r="G43" s="35">
        <v>0</v>
      </c>
      <c r="I43" s="191">
        <v>0</v>
      </c>
      <c r="J43" s="35"/>
    </row>
    <row r="44" spans="1:10" ht="13.15" hidden="1" customHeight="1" outlineLevel="1">
      <c r="C44" s="78" t="s">
        <v>58</v>
      </c>
      <c r="E44" s="83"/>
      <c r="G44" s="35">
        <v>0</v>
      </c>
      <c r="I44" s="191">
        <v>0</v>
      </c>
      <c r="J44" s="35"/>
    </row>
    <row r="45" spans="1:10" ht="13.15" hidden="1" customHeight="1" outlineLevel="1">
      <c r="C45" s="78" t="s">
        <v>184</v>
      </c>
      <c r="E45" s="83"/>
      <c r="G45" s="35">
        <v>0</v>
      </c>
      <c r="I45" s="191">
        <v>0</v>
      </c>
      <c r="J45" s="35"/>
    </row>
    <row r="46" spans="1:10" ht="13.15" hidden="1" customHeight="1" outlineLevel="1">
      <c r="C46" s="78" t="s">
        <v>185</v>
      </c>
      <c r="E46" s="83"/>
      <c r="G46" s="35">
        <v>0</v>
      </c>
      <c r="I46" s="191">
        <v>0</v>
      </c>
      <c r="J46" s="35"/>
    </row>
    <row r="47" spans="1:10" ht="13.15" customHeight="1" collapsed="1">
      <c r="B47" s="33" t="s">
        <v>181</v>
      </c>
      <c r="C47" s="37"/>
      <c r="D47" s="37"/>
      <c r="E47" s="45"/>
      <c r="G47" s="76"/>
      <c r="H47" s="43"/>
      <c r="I47" s="192"/>
    </row>
    <row r="48" spans="1:10" ht="13.15" hidden="1" customHeight="1" outlineLevel="1">
      <c r="C48" s="78" t="s">
        <v>182</v>
      </c>
      <c r="E48" s="83"/>
      <c r="G48" s="35">
        <v>0</v>
      </c>
      <c r="I48" s="191">
        <v>0</v>
      </c>
      <c r="J48" s="35"/>
    </row>
    <row r="49" spans="1:10" ht="12.75" hidden="1" outlineLevel="1">
      <c r="C49" s="78" t="s">
        <v>183</v>
      </c>
      <c r="E49" s="83"/>
      <c r="G49" s="35">
        <v>0</v>
      </c>
      <c r="I49" s="191">
        <v>0</v>
      </c>
      <c r="J49" s="35"/>
    </row>
    <row r="50" spans="1:10" ht="12.75" hidden="1" outlineLevel="1" collapsed="1">
      <c r="C50" s="78" t="s">
        <v>18</v>
      </c>
      <c r="E50" s="83"/>
      <c r="G50" s="35">
        <v>0</v>
      </c>
      <c r="I50" s="191">
        <v>0</v>
      </c>
      <c r="J50" s="35"/>
    </row>
    <row r="51" spans="1:10" ht="12.75" collapsed="1">
      <c r="C51" s="78" t="s">
        <v>17</v>
      </c>
      <c r="E51" s="83"/>
      <c r="G51" s="35">
        <v>0</v>
      </c>
      <c r="I51" s="191">
        <v>-257</v>
      </c>
      <c r="J51" s="35"/>
    </row>
    <row r="52" spans="1:10" ht="13.15" customHeight="1">
      <c r="C52" s="78" t="s">
        <v>58</v>
      </c>
      <c r="E52" s="83" t="s">
        <v>310</v>
      </c>
      <c r="G52" s="35">
        <v>-20727911</v>
      </c>
      <c r="I52" s="191">
        <v>-62146509</v>
      </c>
      <c r="J52" s="35"/>
    </row>
    <row r="53" spans="1:10" ht="13.15" hidden="1" customHeight="1" outlineLevel="1">
      <c r="C53" s="78" t="s">
        <v>184</v>
      </c>
      <c r="E53" s="83"/>
      <c r="G53" s="35">
        <v>0</v>
      </c>
      <c r="I53" s="191"/>
      <c r="J53" s="35"/>
    </row>
    <row r="54" spans="1:10" ht="13.15" hidden="1" customHeight="1" outlineLevel="1">
      <c r="C54" s="78" t="s">
        <v>185</v>
      </c>
      <c r="E54" s="83"/>
      <c r="G54" s="35">
        <v>0</v>
      </c>
      <c r="I54" s="191"/>
      <c r="J54" s="35"/>
    </row>
    <row r="55" spans="1:10" ht="17.25" customHeight="1" collapsed="1">
      <c r="A55" s="43" t="s">
        <v>322</v>
      </c>
      <c r="C55" s="78"/>
      <c r="E55" s="83"/>
      <c r="G55" s="77">
        <v>-20727911</v>
      </c>
      <c r="I55" s="193">
        <v>-60809994</v>
      </c>
      <c r="J55" s="35"/>
    </row>
    <row r="56" spans="1:10" ht="14.25" customHeight="1">
      <c r="C56" s="33" t="s">
        <v>11</v>
      </c>
      <c r="E56" s="83"/>
      <c r="G56" s="35"/>
      <c r="I56" s="41"/>
      <c r="J56" s="35"/>
    </row>
    <row r="57" spans="1:10" ht="13.15" customHeight="1">
      <c r="A57" s="43" t="s">
        <v>294</v>
      </c>
      <c r="E57" s="83"/>
      <c r="I57" s="40"/>
      <c r="J57" s="35"/>
    </row>
    <row r="58" spans="1:10" ht="13.15" hidden="1" customHeight="1" outlineLevel="1">
      <c r="A58" s="43"/>
      <c r="B58" s="33" t="s">
        <v>186</v>
      </c>
      <c r="E58" s="83"/>
      <c r="G58" s="76"/>
      <c r="I58" s="192"/>
      <c r="J58" s="35"/>
    </row>
    <row r="59" spans="1:10" ht="13.15" hidden="1" customHeight="1" outlineLevel="1">
      <c r="C59" s="33" t="s">
        <v>193</v>
      </c>
      <c r="E59" s="83"/>
      <c r="G59" s="35">
        <v>0</v>
      </c>
      <c r="I59" s="191">
        <v>0</v>
      </c>
      <c r="J59" s="35"/>
    </row>
    <row r="60" spans="1:10" ht="12.95" hidden="1" customHeight="1" outlineLevel="1">
      <c r="C60" s="33" t="s">
        <v>194</v>
      </c>
      <c r="E60" s="83"/>
      <c r="G60" s="35">
        <v>0</v>
      </c>
      <c r="I60" s="191">
        <v>0</v>
      </c>
      <c r="J60" s="35"/>
    </row>
    <row r="61" spans="1:10" ht="13.15" customHeight="1" collapsed="1">
      <c r="A61" s="43"/>
      <c r="B61" s="33" t="s">
        <v>195</v>
      </c>
      <c r="E61" s="83"/>
      <c r="G61" s="76"/>
      <c r="I61" s="192"/>
      <c r="J61" s="35"/>
    </row>
    <row r="62" spans="1:10" ht="13.15" customHeight="1">
      <c r="C62" s="33" t="s">
        <v>196</v>
      </c>
      <c r="E62" s="83">
        <v>8</v>
      </c>
      <c r="G62" s="35">
        <v>15812967</v>
      </c>
      <c r="I62" s="191">
        <v>218053772</v>
      </c>
      <c r="J62" s="35"/>
    </row>
    <row r="63" spans="1:10" ht="13.15" hidden="1" customHeight="1" outlineLevel="1">
      <c r="C63" s="33" t="s">
        <v>197</v>
      </c>
      <c r="E63" s="83"/>
      <c r="G63" s="35">
        <v>0</v>
      </c>
      <c r="I63" s="191">
        <v>0</v>
      </c>
      <c r="J63" s="35"/>
    </row>
    <row r="64" spans="1:10" ht="12.75" customHeight="1" collapsed="1">
      <c r="C64" s="33" t="s">
        <v>198</v>
      </c>
      <c r="E64" s="83">
        <v>6</v>
      </c>
      <c r="G64" s="35">
        <v>0</v>
      </c>
      <c r="I64" s="191">
        <v>-131876000</v>
      </c>
      <c r="J64" s="35"/>
    </row>
    <row r="65" spans="1:10" ht="13.15" hidden="1" customHeight="1" outlineLevel="1">
      <c r="C65" s="33" t="s">
        <v>199</v>
      </c>
      <c r="E65" s="83"/>
      <c r="G65" s="35">
        <v>0</v>
      </c>
      <c r="I65" s="191">
        <v>0</v>
      </c>
      <c r="J65" s="35"/>
    </row>
    <row r="66" spans="1:10" ht="13.15" customHeight="1" collapsed="1">
      <c r="B66" s="33" t="s">
        <v>200</v>
      </c>
      <c r="E66" s="83"/>
      <c r="G66" s="76"/>
      <c r="I66" s="192"/>
      <c r="J66" s="35"/>
    </row>
    <row r="67" spans="1:10" ht="13.15" customHeight="1">
      <c r="C67" s="33" t="s">
        <v>162</v>
      </c>
      <c r="E67" s="83">
        <v>11</v>
      </c>
      <c r="G67" s="35">
        <v>-7867807</v>
      </c>
      <c r="I67" s="191">
        <v>-2121821</v>
      </c>
      <c r="J67" s="35"/>
    </row>
    <row r="68" spans="1:10" ht="13.15" hidden="1" customHeight="1" outlineLevel="1">
      <c r="C68" s="33" t="s">
        <v>160</v>
      </c>
      <c r="E68" s="83"/>
      <c r="G68" s="35">
        <v>0</v>
      </c>
      <c r="I68" s="191">
        <v>0</v>
      </c>
      <c r="J68" s="35"/>
    </row>
    <row r="69" spans="1:10" ht="17.25" customHeight="1" collapsed="1">
      <c r="A69" s="43" t="s">
        <v>323</v>
      </c>
      <c r="E69" s="83"/>
      <c r="G69" s="77">
        <v>7945160</v>
      </c>
      <c r="I69" s="193">
        <v>84055951</v>
      </c>
      <c r="J69" s="35"/>
    </row>
    <row r="70" spans="1:10" ht="13.15" customHeight="1">
      <c r="E70" s="83"/>
      <c r="G70" s="35"/>
      <c r="I70" s="191"/>
      <c r="J70" s="35"/>
    </row>
    <row r="71" spans="1:10" ht="13.15" customHeight="1">
      <c r="A71" s="43" t="s">
        <v>318</v>
      </c>
      <c r="E71" s="83"/>
      <c r="G71" s="77">
        <v>-3180519</v>
      </c>
      <c r="H71" s="43"/>
      <c r="I71" s="193">
        <v>20679020</v>
      </c>
      <c r="J71" s="35"/>
    </row>
    <row r="72" spans="1:10" ht="13.15" customHeight="1">
      <c r="E72" s="83"/>
      <c r="G72" s="35"/>
      <c r="I72" s="191"/>
      <c r="J72" s="35"/>
    </row>
    <row r="73" spans="1:10" ht="13.15" customHeight="1">
      <c r="B73" s="43" t="s">
        <v>340</v>
      </c>
      <c r="E73" s="83">
        <v>10</v>
      </c>
      <c r="G73" s="35">
        <v>7839846</v>
      </c>
      <c r="I73" s="191">
        <v>21969599</v>
      </c>
      <c r="J73" s="35"/>
    </row>
    <row r="74" spans="1:10" ht="13.15" hidden="1" customHeight="1" outlineLevel="1">
      <c r="E74" s="83"/>
      <c r="G74" s="35"/>
      <c r="I74" s="191"/>
      <c r="J74" s="35"/>
    </row>
    <row r="75" spans="1:10" ht="13.15" hidden="1" customHeight="1" outlineLevel="1">
      <c r="B75" s="33" t="s">
        <v>163</v>
      </c>
      <c r="E75" s="83"/>
      <c r="G75" s="35"/>
      <c r="I75" s="191"/>
      <c r="J75" s="35"/>
    </row>
    <row r="76" spans="1:10" ht="13.15" hidden="1" customHeight="1" outlineLevel="1">
      <c r="B76" s="80" t="s">
        <v>201</v>
      </c>
      <c r="E76" s="83">
        <v>3</v>
      </c>
      <c r="G76" s="35">
        <v>0</v>
      </c>
      <c r="I76" s="191"/>
      <c r="J76" s="35"/>
    </row>
    <row r="77" spans="1:10" ht="13.15" customHeight="1" collapsed="1">
      <c r="E77" s="83"/>
      <c r="G77" s="35"/>
      <c r="I77" s="191"/>
      <c r="J77" s="35"/>
    </row>
    <row r="78" spans="1:10" ht="13.15" customHeight="1">
      <c r="B78" s="43" t="s">
        <v>341</v>
      </c>
      <c r="E78" s="83">
        <v>10</v>
      </c>
      <c r="G78" s="35">
        <v>4659327</v>
      </c>
      <c r="I78" s="191">
        <v>42648619</v>
      </c>
      <c r="J78" s="35"/>
    </row>
    <row r="79" spans="1:10" ht="9" customHeight="1">
      <c r="C79" s="38"/>
      <c r="D79" s="38"/>
      <c r="E79" s="46"/>
      <c r="G79" s="35"/>
      <c r="I79" s="191"/>
      <c r="J79" s="35"/>
    </row>
    <row r="80" spans="1:10" ht="13.15" hidden="1" customHeight="1" outlineLevel="1" thickBot="1">
      <c r="E80" s="83"/>
      <c r="G80" s="179">
        <v>-3180519</v>
      </c>
      <c r="H80" s="43"/>
      <c r="I80" s="194">
        <v>20679020</v>
      </c>
    </row>
    <row r="81" spans="1:10" ht="7.9" customHeight="1" collapsed="1">
      <c r="E81" s="83"/>
      <c r="G81" s="35"/>
      <c r="I81" s="191"/>
      <c r="J81" s="35"/>
    </row>
    <row r="82" spans="1:10" ht="6" customHeight="1">
      <c r="G82" s="35"/>
      <c r="I82" s="191"/>
      <c r="J82" s="35"/>
    </row>
    <row r="83" spans="1:10" ht="12" customHeight="1">
      <c r="G83" s="35"/>
      <c r="I83" s="35"/>
      <c r="J83" s="35"/>
    </row>
    <row r="84" spans="1:10" ht="12.75">
      <c r="A84" s="204" t="s">
        <v>327</v>
      </c>
      <c r="B84" s="204"/>
      <c r="C84" s="204"/>
      <c r="D84" s="204"/>
      <c r="E84" s="204"/>
      <c r="F84" s="204"/>
      <c r="G84" s="204"/>
      <c r="H84" s="204"/>
      <c r="I84" s="204"/>
      <c r="J84" s="35"/>
    </row>
    <row r="85" spans="1:10" ht="12.75">
      <c r="A85" s="203"/>
      <c r="B85" s="203"/>
      <c r="C85" s="203"/>
      <c r="D85" s="203"/>
      <c r="E85" s="203"/>
      <c r="F85" s="203"/>
      <c r="G85" s="203"/>
      <c r="H85" s="203"/>
      <c r="I85" s="203"/>
      <c r="J85" s="35"/>
    </row>
    <row r="86" spans="1:10" ht="11.25" customHeight="1">
      <c r="G86" s="35"/>
      <c r="I86" s="35"/>
      <c r="J86" s="35"/>
    </row>
    <row r="87" spans="1:10" ht="13.15" customHeight="1">
      <c r="G87" s="35"/>
      <c r="I87" s="35"/>
      <c r="J87" s="35"/>
    </row>
    <row r="88" spans="1:10" ht="13.15" customHeight="1">
      <c r="G88" s="35"/>
      <c r="I88" s="35"/>
      <c r="J88" s="35"/>
    </row>
    <row r="89" spans="1:10" ht="13.15" customHeight="1">
      <c r="G89" s="35"/>
      <c r="I89" s="35"/>
      <c r="J89" s="35"/>
    </row>
    <row r="90" spans="1:10" ht="13.15" customHeight="1">
      <c r="G90" s="35"/>
      <c r="I90" s="35"/>
      <c r="J90" s="35"/>
    </row>
    <row r="91" spans="1:10" ht="13.15" customHeight="1">
      <c r="G91" s="35"/>
      <c r="I91" s="35"/>
      <c r="J91" s="35"/>
    </row>
    <row r="92" spans="1:10" ht="13.15" customHeight="1">
      <c r="G92" s="35"/>
      <c r="I92" s="35"/>
      <c r="J92" s="35"/>
    </row>
    <row r="93" spans="1:10" ht="13.15" customHeight="1">
      <c r="G93" s="35"/>
      <c r="I93" s="35"/>
      <c r="J93" s="35"/>
    </row>
    <row r="94" spans="1:10" ht="13.15" customHeight="1">
      <c r="G94" s="35"/>
      <c r="I94" s="35"/>
      <c r="J94" s="35"/>
    </row>
    <row r="95" spans="1:10" ht="13.15" customHeight="1">
      <c r="G95" s="35"/>
      <c r="I95" s="35"/>
      <c r="J95" s="35"/>
    </row>
    <row r="96" spans="1:10" ht="13.15" customHeight="1">
      <c r="G96" s="35"/>
      <c r="I96" s="35"/>
      <c r="J96" s="35"/>
    </row>
    <row r="97" spans="7:10" ht="13.15" customHeight="1">
      <c r="G97" s="35"/>
      <c r="I97" s="35"/>
      <c r="J97" s="35"/>
    </row>
    <row r="98" spans="7:10" ht="13.15" customHeight="1">
      <c r="G98" s="35"/>
      <c r="I98" s="35"/>
      <c r="J98" s="35"/>
    </row>
    <row r="99" spans="7:10" ht="13.15" customHeight="1">
      <c r="G99" s="35"/>
      <c r="I99" s="35"/>
      <c r="J99" s="35"/>
    </row>
    <row r="100" spans="7:10" ht="13.15" customHeight="1">
      <c r="G100" s="35"/>
      <c r="I100" s="35"/>
      <c r="J100" s="35"/>
    </row>
    <row r="101" spans="7:10" ht="13.15" customHeight="1">
      <c r="G101" s="35"/>
      <c r="I101" s="35"/>
      <c r="J101" s="35"/>
    </row>
    <row r="102" spans="7:10" ht="13.15" customHeight="1">
      <c r="G102" s="35"/>
      <c r="I102" s="35"/>
      <c r="J102" s="35"/>
    </row>
    <row r="103" spans="7:10" ht="13.15" customHeight="1">
      <c r="G103" s="35"/>
      <c r="I103" s="35"/>
      <c r="J103" s="35"/>
    </row>
    <row r="104" spans="7:10" ht="13.15" customHeight="1">
      <c r="G104" s="35"/>
      <c r="I104" s="35"/>
      <c r="J104" s="35"/>
    </row>
    <row r="105" spans="7:10" ht="13.15" customHeight="1">
      <c r="G105" s="35"/>
      <c r="I105" s="35"/>
      <c r="J105" s="35"/>
    </row>
    <row r="106" spans="7:10" ht="13.15" customHeight="1">
      <c r="G106" s="35"/>
      <c r="I106" s="35"/>
      <c r="J106" s="35"/>
    </row>
    <row r="107" spans="7:10" ht="13.15" customHeight="1">
      <c r="G107" s="35"/>
      <c r="I107" s="35"/>
      <c r="J107" s="35"/>
    </row>
    <row r="108" spans="7:10" ht="13.15" customHeight="1">
      <c r="G108" s="35"/>
      <c r="I108" s="35"/>
      <c r="J108" s="35"/>
    </row>
    <row r="109" spans="7:10" ht="13.15" customHeight="1">
      <c r="G109" s="35"/>
      <c r="I109" s="35"/>
      <c r="J109" s="35"/>
    </row>
    <row r="110" spans="7:10" ht="13.15" customHeight="1">
      <c r="G110" s="35"/>
      <c r="I110" s="35"/>
      <c r="J110" s="35"/>
    </row>
    <row r="111" spans="7:10" ht="13.15" customHeight="1">
      <c r="G111" s="35"/>
      <c r="I111" s="35"/>
      <c r="J111" s="35"/>
    </row>
    <row r="112" spans="7:10" ht="13.15" customHeight="1">
      <c r="G112" s="35"/>
      <c r="I112" s="35"/>
      <c r="J112" s="35"/>
    </row>
    <row r="113" spans="7:10" ht="13.15" customHeight="1">
      <c r="G113" s="35"/>
      <c r="I113" s="35"/>
      <c r="J113" s="35"/>
    </row>
    <row r="114" spans="7:10" ht="13.15" customHeight="1">
      <c r="G114" s="35"/>
      <c r="I114" s="35"/>
      <c r="J114" s="35"/>
    </row>
    <row r="115" spans="7:10" ht="13.15" customHeight="1">
      <c r="G115" s="35"/>
      <c r="I115" s="35"/>
      <c r="J115" s="35"/>
    </row>
    <row r="116" spans="7:10" ht="13.15" customHeight="1">
      <c r="G116" s="35"/>
      <c r="I116" s="35"/>
      <c r="J116" s="35"/>
    </row>
    <row r="117" spans="7:10" ht="13.15" customHeight="1">
      <c r="G117" s="35"/>
      <c r="I117" s="35"/>
      <c r="J117" s="35"/>
    </row>
    <row r="118" spans="7:10" ht="13.15" customHeight="1">
      <c r="G118" s="35"/>
      <c r="I118" s="35"/>
      <c r="J118" s="35"/>
    </row>
    <row r="119" spans="7:10" ht="13.15" customHeight="1">
      <c r="G119" s="35"/>
      <c r="I119" s="35"/>
      <c r="J119" s="35"/>
    </row>
    <row r="120" spans="7:10" ht="13.15" customHeight="1">
      <c r="G120" s="35"/>
      <c r="I120" s="35"/>
      <c r="J120" s="35"/>
    </row>
    <row r="121" spans="7:10" ht="13.15" customHeight="1">
      <c r="G121" s="35"/>
      <c r="I121" s="35"/>
      <c r="J121" s="35"/>
    </row>
    <row r="122" spans="7:10" ht="13.15" customHeight="1">
      <c r="G122" s="35"/>
      <c r="I122" s="35"/>
      <c r="J122" s="35"/>
    </row>
    <row r="123" spans="7:10" ht="13.15" customHeight="1">
      <c r="G123" s="35"/>
      <c r="I123" s="35"/>
      <c r="J123" s="35"/>
    </row>
    <row r="124" spans="7:10" ht="13.15" customHeight="1">
      <c r="G124" s="35"/>
      <c r="I124" s="35"/>
      <c r="J124" s="35"/>
    </row>
    <row r="125" spans="7:10" ht="13.15" customHeight="1">
      <c r="G125" s="35"/>
      <c r="I125" s="35"/>
      <c r="J125" s="35"/>
    </row>
    <row r="126" spans="7:10" ht="13.15" customHeight="1">
      <c r="G126" s="35"/>
      <c r="I126" s="35"/>
      <c r="J126" s="35"/>
    </row>
    <row r="127" spans="7:10" ht="13.15" customHeight="1">
      <c r="G127" s="35"/>
      <c r="I127" s="35"/>
      <c r="J127" s="35"/>
    </row>
    <row r="128" spans="7:10" ht="13.15" customHeight="1">
      <c r="G128" s="35"/>
      <c r="I128" s="35"/>
      <c r="J128" s="35"/>
    </row>
    <row r="129" spans="7:10" ht="13.15" customHeight="1">
      <c r="G129" s="35"/>
      <c r="I129" s="35"/>
      <c r="J129" s="35"/>
    </row>
    <row r="130" spans="7:10" ht="13.15" customHeight="1">
      <c r="G130" s="35"/>
      <c r="I130" s="35"/>
      <c r="J130" s="35"/>
    </row>
    <row r="131" spans="7:10" ht="13.15" customHeight="1">
      <c r="G131" s="35"/>
      <c r="I131" s="35"/>
      <c r="J131" s="35"/>
    </row>
    <row r="132" spans="7:10" ht="13.15" customHeight="1">
      <c r="G132" s="35"/>
      <c r="I132" s="35"/>
      <c r="J132" s="35"/>
    </row>
    <row r="133" spans="7:10" ht="13.15" customHeight="1">
      <c r="G133" s="35"/>
      <c r="I133" s="35"/>
      <c r="J133" s="35"/>
    </row>
    <row r="134" spans="7:10" ht="13.15" customHeight="1">
      <c r="G134" s="35"/>
      <c r="I134" s="35"/>
      <c r="J134" s="35"/>
    </row>
    <row r="135" spans="7:10" ht="13.15" customHeight="1">
      <c r="G135" s="35"/>
      <c r="I135" s="35"/>
      <c r="J135" s="35"/>
    </row>
    <row r="136" spans="7:10" ht="13.15" customHeight="1">
      <c r="G136" s="35"/>
      <c r="I136" s="35"/>
      <c r="J136" s="35"/>
    </row>
    <row r="137" spans="7:10" ht="13.15" customHeight="1">
      <c r="G137" s="35"/>
      <c r="I137" s="35"/>
      <c r="J137" s="35"/>
    </row>
    <row r="138" spans="7:10" ht="13.15" customHeight="1">
      <c r="G138" s="35"/>
      <c r="I138" s="35"/>
      <c r="J138" s="35"/>
    </row>
    <row r="139" spans="7:10" ht="13.15" customHeight="1">
      <c r="G139" s="35"/>
      <c r="I139" s="35"/>
      <c r="J139" s="35"/>
    </row>
    <row r="140" spans="7:10" ht="13.15" customHeight="1">
      <c r="G140" s="35"/>
      <c r="I140" s="35"/>
      <c r="J140" s="35"/>
    </row>
    <row r="141" spans="7:10" ht="13.15" customHeight="1">
      <c r="G141" s="35"/>
      <c r="I141" s="35"/>
      <c r="J141" s="35"/>
    </row>
    <row r="142" spans="7:10" ht="13.15" customHeight="1">
      <c r="G142" s="35"/>
      <c r="I142" s="35"/>
      <c r="J142" s="35"/>
    </row>
    <row r="143" spans="7:10" ht="13.15" customHeight="1">
      <c r="G143" s="35"/>
      <c r="I143" s="35"/>
      <c r="J143" s="35"/>
    </row>
    <row r="144" spans="7:10" ht="13.15" customHeight="1">
      <c r="G144" s="35"/>
      <c r="I144" s="35"/>
      <c r="J144" s="35"/>
    </row>
    <row r="145" spans="7:10" ht="13.15" customHeight="1">
      <c r="G145" s="35"/>
      <c r="I145" s="35"/>
      <c r="J145" s="35"/>
    </row>
    <row r="146" spans="7:10" ht="13.15" customHeight="1">
      <c r="G146" s="35"/>
      <c r="I146" s="35"/>
      <c r="J146" s="35"/>
    </row>
    <row r="147" spans="7:10" ht="13.15" customHeight="1">
      <c r="G147" s="35"/>
      <c r="I147" s="35"/>
      <c r="J147" s="35"/>
    </row>
    <row r="148" spans="7:10" ht="13.15" customHeight="1">
      <c r="G148" s="35"/>
      <c r="I148" s="35"/>
      <c r="J148" s="35"/>
    </row>
    <row r="149" spans="7:10" ht="13.15" customHeight="1">
      <c r="G149" s="35"/>
      <c r="I149" s="35"/>
      <c r="J149" s="35"/>
    </row>
    <row r="150" spans="7:10" ht="13.15" customHeight="1">
      <c r="G150" s="35"/>
      <c r="I150" s="35"/>
      <c r="J150" s="35"/>
    </row>
    <row r="151" spans="7:10" ht="13.15" customHeight="1">
      <c r="G151" s="35"/>
      <c r="I151" s="35"/>
      <c r="J151" s="35"/>
    </row>
    <row r="152" spans="7:10" ht="13.15" customHeight="1">
      <c r="G152" s="35"/>
      <c r="I152" s="35"/>
      <c r="J152" s="35"/>
    </row>
    <row r="153" spans="7:10" ht="13.15" customHeight="1">
      <c r="G153" s="35"/>
      <c r="I153" s="35"/>
      <c r="J153" s="35"/>
    </row>
    <row r="154" spans="7:10" ht="13.15" customHeight="1">
      <c r="G154" s="35"/>
      <c r="I154" s="35"/>
      <c r="J154" s="35"/>
    </row>
    <row r="155" spans="7:10" ht="13.15" customHeight="1">
      <c r="G155" s="35"/>
      <c r="I155" s="35"/>
      <c r="J155" s="35"/>
    </row>
    <row r="156" spans="7:10" ht="13.15" customHeight="1">
      <c r="G156" s="35"/>
      <c r="I156" s="35"/>
      <c r="J156" s="35"/>
    </row>
    <row r="157" spans="7:10" ht="13.15" customHeight="1">
      <c r="G157" s="35"/>
      <c r="I157" s="35"/>
      <c r="J157" s="35"/>
    </row>
    <row r="158" spans="7:10" ht="13.15" customHeight="1">
      <c r="G158" s="35"/>
      <c r="I158" s="35"/>
      <c r="J158" s="35"/>
    </row>
    <row r="159" spans="7:10" ht="13.15" customHeight="1">
      <c r="G159" s="35"/>
      <c r="I159" s="35"/>
      <c r="J159" s="35"/>
    </row>
    <row r="160" spans="7:10" ht="13.15" customHeight="1">
      <c r="G160" s="35"/>
      <c r="I160" s="35"/>
      <c r="J160" s="35"/>
    </row>
    <row r="161" spans="7:10" ht="13.15" customHeight="1">
      <c r="G161" s="35"/>
      <c r="I161" s="35"/>
      <c r="J161" s="35"/>
    </row>
    <row r="162" spans="7:10" ht="13.15" customHeight="1">
      <c r="G162" s="35"/>
      <c r="I162" s="35"/>
      <c r="J162" s="35"/>
    </row>
    <row r="163" spans="7:10" ht="13.15" customHeight="1">
      <c r="G163" s="35"/>
      <c r="I163" s="35"/>
      <c r="J163" s="35"/>
    </row>
    <row r="164" spans="7:10" ht="13.15" customHeight="1">
      <c r="G164" s="35"/>
      <c r="I164" s="35"/>
      <c r="J164" s="35"/>
    </row>
    <row r="165" spans="7:10" ht="13.15" customHeight="1">
      <c r="G165" s="35"/>
      <c r="I165" s="35"/>
      <c r="J165" s="35"/>
    </row>
    <row r="166" spans="7:10" ht="13.15" customHeight="1">
      <c r="G166" s="35"/>
      <c r="I166" s="35"/>
      <c r="J166" s="35"/>
    </row>
    <row r="167" spans="7:10" ht="13.15" customHeight="1">
      <c r="G167" s="35"/>
      <c r="I167" s="35"/>
      <c r="J167" s="35"/>
    </row>
    <row r="168" spans="7:10" ht="13.15" customHeight="1">
      <c r="G168" s="35"/>
      <c r="I168" s="35"/>
      <c r="J168" s="35"/>
    </row>
    <row r="169" spans="7:10" ht="13.15" customHeight="1">
      <c r="G169" s="35"/>
      <c r="I169" s="35"/>
      <c r="J169" s="35"/>
    </row>
    <row r="170" spans="7:10" ht="13.15" customHeight="1">
      <c r="G170" s="35"/>
      <c r="I170" s="35"/>
      <c r="J170" s="35"/>
    </row>
    <row r="171" spans="7:10" ht="13.15" customHeight="1">
      <c r="G171" s="35"/>
      <c r="I171" s="35"/>
      <c r="J171" s="35"/>
    </row>
    <row r="172" spans="7:10" ht="13.15" customHeight="1">
      <c r="G172" s="35"/>
      <c r="I172" s="35"/>
      <c r="J172" s="35"/>
    </row>
    <row r="173" spans="7:10" ht="13.15" customHeight="1">
      <c r="G173" s="35"/>
      <c r="I173" s="35"/>
      <c r="J173" s="35"/>
    </row>
    <row r="174" spans="7:10" ht="13.15" customHeight="1">
      <c r="G174" s="35"/>
      <c r="I174" s="35"/>
      <c r="J174" s="35"/>
    </row>
    <row r="175" spans="7:10" ht="13.15" customHeight="1">
      <c r="G175" s="35"/>
      <c r="I175" s="35"/>
      <c r="J175" s="35"/>
    </row>
    <row r="176" spans="7:10" ht="13.15" customHeight="1">
      <c r="G176" s="35"/>
      <c r="I176" s="35"/>
      <c r="J176" s="35"/>
    </row>
    <row r="177" spans="7:10" ht="13.15" customHeight="1">
      <c r="G177" s="35"/>
      <c r="I177" s="35"/>
      <c r="J177" s="35"/>
    </row>
    <row r="178" spans="7:10" ht="13.15" customHeight="1">
      <c r="G178" s="35"/>
      <c r="I178" s="35"/>
      <c r="J178" s="35"/>
    </row>
    <row r="179" spans="7:10" ht="13.15" customHeight="1">
      <c r="G179" s="35"/>
      <c r="I179" s="35"/>
      <c r="J179" s="35"/>
    </row>
    <row r="180" spans="7:10" ht="13.15" customHeight="1">
      <c r="G180" s="35"/>
      <c r="I180" s="35"/>
      <c r="J180" s="35"/>
    </row>
    <row r="181" spans="7:10" ht="13.15" customHeight="1">
      <c r="G181" s="35"/>
      <c r="I181" s="35"/>
      <c r="J181" s="35"/>
    </row>
    <row r="182" spans="7:10" ht="13.15" customHeight="1">
      <c r="G182" s="35"/>
      <c r="I182" s="35"/>
      <c r="J182" s="35"/>
    </row>
    <row r="183" spans="7:10" ht="13.15" customHeight="1">
      <c r="G183" s="35"/>
      <c r="I183" s="35"/>
      <c r="J183" s="35"/>
    </row>
    <row r="184" spans="7:10" ht="13.15" customHeight="1">
      <c r="G184" s="35"/>
      <c r="I184" s="35"/>
      <c r="J184" s="35"/>
    </row>
    <row r="185" spans="7:10" ht="13.15" customHeight="1">
      <c r="G185" s="35"/>
      <c r="I185" s="35"/>
      <c r="J185" s="35"/>
    </row>
    <row r="186" spans="7:10" ht="13.15" customHeight="1">
      <c r="G186" s="35"/>
      <c r="I186" s="35"/>
      <c r="J186" s="35"/>
    </row>
    <row r="187" spans="7:10" ht="13.15" customHeight="1">
      <c r="G187" s="35"/>
      <c r="I187" s="35"/>
      <c r="J187" s="35"/>
    </row>
    <row r="188" spans="7:10" ht="13.15" customHeight="1">
      <c r="G188" s="35"/>
      <c r="I188" s="35"/>
      <c r="J188" s="35"/>
    </row>
    <row r="189" spans="7:10" ht="13.15" customHeight="1">
      <c r="G189" s="35"/>
      <c r="I189" s="35"/>
      <c r="J189" s="35"/>
    </row>
    <row r="190" spans="7:10" ht="13.15" customHeight="1">
      <c r="G190" s="35"/>
      <c r="I190" s="35"/>
      <c r="J190" s="35"/>
    </row>
    <row r="191" spans="7:10" ht="13.15" customHeight="1">
      <c r="G191" s="35"/>
      <c r="I191" s="35"/>
      <c r="J191" s="35"/>
    </row>
    <row r="192" spans="7:10" ht="13.15" customHeight="1">
      <c r="G192" s="35"/>
      <c r="I192" s="35"/>
      <c r="J192" s="35"/>
    </row>
    <row r="193" spans="7:10" ht="13.15" customHeight="1">
      <c r="G193" s="35"/>
      <c r="I193" s="35"/>
      <c r="J193" s="35"/>
    </row>
    <row r="194" spans="7:10" ht="13.15" customHeight="1">
      <c r="G194" s="35"/>
      <c r="I194" s="35"/>
      <c r="J194" s="35"/>
    </row>
    <row r="195" spans="7:10" ht="13.15" customHeight="1">
      <c r="G195" s="35"/>
      <c r="I195" s="35"/>
      <c r="J195" s="35"/>
    </row>
    <row r="196" spans="7:10" ht="13.15" customHeight="1">
      <c r="G196" s="35"/>
      <c r="I196" s="35"/>
      <c r="J196" s="35"/>
    </row>
    <row r="197" spans="7:10" ht="13.15" customHeight="1">
      <c r="G197" s="35"/>
      <c r="I197" s="35"/>
      <c r="J197" s="35"/>
    </row>
    <row r="198" spans="7:10" ht="13.15" customHeight="1">
      <c r="G198" s="35"/>
      <c r="I198" s="35"/>
      <c r="J198" s="35"/>
    </row>
    <row r="199" spans="7:10" ht="13.15" customHeight="1">
      <c r="G199" s="35"/>
      <c r="I199" s="35"/>
      <c r="J199" s="35"/>
    </row>
    <row r="200" spans="7:10" ht="13.15" customHeight="1">
      <c r="G200" s="35"/>
      <c r="I200" s="35"/>
      <c r="J200" s="35"/>
    </row>
    <row r="201" spans="7:10" ht="13.15" customHeight="1">
      <c r="G201" s="35"/>
      <c r="I201" s="35"/>
      <c r="J201" s="35"/>
    </row>
    <row r="202" spans="7:10" ht="13.15" customHeight="1">
      <c r="G202" s="35"/>
      <c r="I202" s="35"/>
      <c r="J202" s="35"/>
    </row>
    <row r="203" spans="7:10" ht="13.15" customHeight="1">
      <c r="G203" s="35"/>
      <c r="I203" s="35"/>
      <c r="J203" s="35"/>
    </row>
    <row r="204" spans="7:10" ht="13.15" customHeight="1">
      <c r="G204" s="35"/>
      <c r="I204" s="35"/>
      <c r="J204" s="35"/>
    </row>
    <row r="205" spans="7:10" ht="13.15" customHeight="1">
      <c r="G205" s="35"/>
      <c r="I205" s="35"/>
      <c r="J205" s="35"/>
    </row>
    <row r="206" spans="7:10" ht="13.15" customHeight="1">
      <c r="G206" s="35"/>
      <c r="I206" s="35"/>
      <c r="J206" s="35"/>
    </row>
    <row r="207" spans="7:10" ht="13.15" customHeight="1">
      <c r="G207" s="35"/>
      <c r="I207" s="35"/>
      <c r="J207" s="35"/>
    </row>
    <row r="208" spans="7:10" ht="13.15" customHeight="1">
      <c r="G208" s="35"/>
      <c r="I208" s="35"/>
      <c r="J208" s="35"/>
    </row>
    <row r="209" spans="7:10" ht="13.15" customHeight="1">
      <c r="G209" s="35"/>
      <c r="I209" s="35"/>
      <c r="J209" s="35"/>
    </row>
    <row r="210" spans="7:10" ht="13.15" customHeight="1">
      <c r="G210" s="35"/>
      <c r="I210" s="35"/>
      <c r="J210" s="35"/>
    </row>
    <row r="211" spans="7:10" ht="13.15" customHeight="1">
      <c r="G211" s="35"/>
      <c r="I211" s="35"/>
      <c r="J211" s="35"/>
    </row>
    <row r="212" spans="7:10" ht="13.15" customHeight="1">
      <c r="G212" s="35"/>
      <c r="I212" s="35"/>
      <c r="J212" s="35"/>
    </row>
    <row r="213" spans="7:10" ht="13.15" customHeight="1">
      <c r="G213" s="35"/>
      <c r="I213" s="35"/>
      <c r="J213" s="35"/>
    </row>
    <row r="214" spans="7:10" ht="13.15" customHeight="1">
      <c r="G214" s="35"/>
      <c r="I214" s="35"/>
      <c r="J214" s="35"/>
    </row>
    <row r="215" spans="7:10" ht="13.15" customHeight="1">
      <c r="G215" s="35"/>
      <c r="I215" s="35"/>
      <c r="J215" s="35"/>
    </row>
    <row r="216" spans="7:10" ht="13.15" customHeight="1">
      <c r="G216" s="35"/>
      <c r="I216" s="35"/>
      <c r="J216" s="35"/>
    </row>
    <row r="217" spans="7:10" ht="13.15" customHeight="1">
      <c r="G217" s="35"/>
      <c r="I217" s="35"/>
      <c r="J217" s="35"/>
    </row>
    <row r="218" spans="7:10" ht="13.15" customHeight="1">
      <c r="G218" s="35"/>
      <c r="I218" s="35"/>
      <c r="J218" s="35"/>
    </row>
    <row r="219" spans="7:10" ht="13.15" customHeight="1">
      <c r="G219" s="35"/>
      <c r="I219" s="35"/>
      <c r="J219" s="35"/>
    </row>
    <row r="220" spans="7:10" ht="13.15" customHeight="1">
      <c r="G220" s="35"/>
      <c r="I220" s="35"/>
      <c r="J220" s="35"/>
    </row>
    <row r="221" spans="7:10" ht="13.15" customHeight="1">
      <c r="G221" s="35"/>
      <c r="I221" s="35"/>
      <c r="J221" s="35"/>
    </row>
    <row r="222" spans="7:10" ht="13.15" customHeight="1">
      <c r="G222" s="35"/>
      <c r="I222" s="35"/>
      <c r="J222" s="35"/>
    </row>
    <row r="223" spans="7:10" ht="13.15" customHeight="1">
      <c r="G223" s="35"/>
      <c r="I223" s="35"/>
      <c r="J223" s="35"/>
    </row>
    <row r="224" spans="7:10" ht="13.15" customHeight="1">
      <c r="G224" s="35"/>
      <c r="I224" s="35"/>
      <c r="J224" s="35"/>
    </row>
    <row r="225" spans="7:10" ht="13.15" customHeight="1">
      <c r="G225" s="35"/>
      <c r="I225" s="35"/>
      <c r="J225" s="35"/>
    </row>
    <row r="226" spans="7:10" ht="13.15" customHeight="1">
      <c r="G226" s="35"/>
      <c r="I226" s="35"/>
      <c r="J226" s="35"/>
    </row>
    <row r="227" spans="7:10" ht="13.15" customHeight="1">
      <c r="G227" s="35"/>
      <c r="I227" s="35"/>
      <c r="J227" s="35"/>
    </row>
    <row r="228" spans="7:10" ht="13.15" customHeight="1">
      <c r="G228" s="35"/>
      <c r="I228" s="35"/>
      <c r="J228" s="35"/>
    </row>
    <row r="229" spans="7:10" ht="13.15" customHeight="1">
      <c r="G229" s="35"/>
      <c r="I229" s="35"/>
      <c r="J229" s="35"/>
    </row>
    <row r="230" spans="7:10" ht="13.15" customHeight="1">
      <c r="G230" s="35"/>
      <c r="I230" s="35"/>
      <c r="J230" s="35"/>
    </row>
    <row r="231" spans="7:10" ht="13.15" customHeight="1">
      <c r="G231" s="35"/>
      <c r="I231" s="35"/>
      <c r="J231" s="35"/>
    </row>
    <row r="232" spans="7:10" ht="13.15" customHeight="1">
      <c r="G232" s="35"/>
      <c r="I232" s="35"/>
      <c r="J232" s="35"/>
    </row>
    <row r="233" spans="7:10" ht="13.15" customHeight="1">
      <c r="G233" s="35"/>
      <c r="I233" s="35"/>
      <c r="J233" s="35"/>
    </row>
    <row r="234" spans="7:10" ht="13.15" customHeight="1">
      <c r="G234" s="35"/>
      <c r="I234" s="35"/>
      <c r="J234" s="35"/>
    </row>
    <row r="235" spans="7:10" ht="13.15" customHeight="1">
      <c r="G235" s="35"/>
      <c r="I235" s="35"/>
      <c r="J235" s="35"/>
    </row>
    <row r="236" spans="7:10" ht="13.15" customHeight="1">
      <c r="G236" s="35"/>
      <c r="I236" s="35"/>
      <c r="J236" s="35"/>
    </row>
    <row r="237" spans="7:10" ht="13.15" customHeight="1">
      <c r="G237" s="35"/>
      <c r="I237" s="35"/>
      <c r="J237" s="35"/>
    </row>
    <row r="238" spans="7:10" ht="13.15" customHeight="1">
      <c r="G238" s="35"/>
      <c r="I238" s="35"/>
      <c r="J238" s="35"/>
    </row>
    <row r="239" spans="7:10" ht="13.15" customHeight="1">
      <c r="G239" s="35"/>
      <c r="I239" s="35"/>
      <c r="J239" s="35"/>
    </row>
    <row r="240" spans="7:10" ht="13.15" customHeight="1">
      <c r="G240" s="35"/>
      <c r="I240" s="35"/>
      <c r="J240" s="35"/>
    </row>
    <row r="241" spans="7:10" ht="13.15" customHeight="1">
      <c r="G241" s="35"/>
      <c r="I241" s="35"/>
      <c r="J241" s="35"/>
    </row>
    <row r="242" spans="7:10" ht="13.15" customHeight="1">
      <c r="G242" s="35"/>
      <c r="I242" s="35"/>
      <c r="J242" s="35"/>
    </row>
    <row r="243" spans="7:10" ht="13.15" customHeight="1">
      <c r="G243" s="35"/>
      <c r="I243" s="35"/>
      <c r="J243" s="35"/>
    </row>
    <row r="244" spans="7:10" ht="13.15" customHeight="1">
      <c r="G244" s="35"/>
      <c r="I244" s="35"/>
      <c r="J244" s="35"/>
    </row>
    <row r="245" spans="7:10" ht="13.15" customHeight="1">
      <c r="G245" s="35"/>
      <c r="I245" s="35"/>
      <c r="J245" s="35"/>
    </row>
    <row r="246" spans="7:10" ht="13.15" customHeight="1">
      <c r="G246" s="35"/>
      <c r="I246" s="35"/>
      <c r="J246" s="35"/>
    </row>
    <row r="247" spans="7:10" ht="13.15" customHeight="1">
      <c r="G247" s="35"/>
      <c r="I247" s="35"/>
      <c r="J247" s="35"/>
    </row>
    <row r="248" spans="7:10" ht="13.15" customHeight="1">
      <c r="G248" s="35"/>
      <c r="I248" s="35"/>
      <c r="J248" s="35"/>
    </row>
    <row r="249" spans="7:10" ht="13.15" customHeight="1">
      <c r="G249" s="35"/>
      <c r="I249" s="35"/>
      <c r="J249" s="35"/>
    </row>
    <row r="250" spans="7:10" ht="13.15" customHeight="1">
      <c r="G250" s="35"/>
      <c r="I250" s="35"/>
      <c r="J250" s="35"/>
    </row>
    <row r="251" spans="7:10" ht="13.15" customHeight="1">
      <c r="G251" s="35"/>
      <c r="I251" s="35"/>
      <c r="J251" s="35"/>
    </row>
    <row r="252" spans="7:10" ht="13.15" customHeight="1">
      <c r="G252" s="35"/>
      <c r="I252" s="35"/>
      <c r="J252" s="35"/>
    </row>
    <row r="253" spans="7:10" ht="13.15" customHeight="1">
      <c r="G253" s="35"/>
      <c r="I253" s="35"/>
      <c r="J253" s="35"/>
    </row>
    <row r="254" spans="7:10" ht="13.15" customHeight="1">
      <c r="G254" s="35"/>
      <c r="I254" s="35"/>
      <c r="J254" s="35"/>
    </row>
    <row r="255" spans="7:10" ht="13.15" customHeight="1">
      <c r="G255" s="35"/>
      <c r="I255" s="35"/>
      <c r="J255" s="35"/>
    </row>
    <row r="256" spans="7:10" ht="13.15" customHeight="1">
      <c r="G256" s="35"/>
      <c r="I256" s="35"/>
      <c r="J256" s="35"/>
    </row>
    <row r="257" spans="7:10" ht="13.15" customHeight="1">
      <c r="G257" s="35"/>
      <c r="I257" s="35"/>
      <c r="J257" s="35"/>
    </row>
    <row r="258" spans="7:10" ht="13.15" customHeight="1">
      <c r="G258" s="35"/>
      <c r="I258" s="35"/>
      <c r="J258" s="35"/>
    </row>
    <row r="259" spans="7:10" ht="13.15" customHeight="1">
      <c r="G259" s="35"/>
      <c r="I259" s="35"/>
      <c r="J259" s="35"/>
    </row>
    <row r="260" spans="7:10" ht="13.15" customHeight="1">
      <c r="G260" s="35"/>
      <c r="I260" s="35"/>
      <c r="J260" s="35"/>
    </row>
    <row r="261" spans="7:10" ht="13.15" customHeight="1">
      <c r="G261" s="35"/>
      <c r="I261" s="35"/>
      <c r="J261" s="35"/>
    </row>
    <row r="262" spans="7:10" ht="13.15" customHeight="1">
      <c r="G262" s="35"/>
      <c r="I262" s="35"/>
      <c r="J262" s="35"/>
    </row>
    <row r="263" spans="7:10" ht="13.15" customHeight="1">
      <c r="G263" s="35"/>
      <c r="I263" s="35"/>
      <c r="J263" s="35"/>
    </row>
    <row r="264" spans="7:10" ht="13.15" customHeight="1">
      <c r="G264" s="35"/>
      <c r="I264" s="35"/>
      <c r="J264" s="35"/>
    </row>
    <row r="265" spans="7:10" ht="13.15" customHeight="1">
      <c r="G265" s="35"/>
      <c r="I265" s="35"/>
      <c r="J265" s="35"/>
    </row>
    <row r="266" spans="7:10" ht="13.15" customHeight="1">
      <c r="G266" s="35"/>
      <c r="I266" s="35"/>
      <c r="J266" s="35"/>
    </row>
    <row r="267" spans="7:10" ht="13.15" customHeight="1">
      <c r="G267" s="35"/>
      <c r="I267" s="35"/>
      <c r="J267" s="35"/>
    </row>
    <row r="268" spans="7:10" ht="13.15" customHeight="1">
      <c r="G268" s="35"/>
      <c r="I268" s="35"/>
      <c r="J268" s="35"/>
    </row>
    <row r="269" spans="7:10" ht="13.15" customHeight="1">
      <c r="G269" s="35"/>
      <c r="I269" s="35"/>
      <c r="J269" s="35"/>
    </row>
    <row r="270" spans="7:10" ht="13.15" customHeight="1">
      <c r="G270" s="35"/>
      <c r="I270" s="35"/>
      <c r="J270" s="35"/>
    </row>
    <row r="271" spans="7:10" ht="13.15" customHeight="1">
      <c r="G271" s="35"/>
      <c r="I271" s="35"/>
      <c r="J271" s="35"/>
    </row>
    <row r="272" spans="7:10" ht="13.15" customHeight="1">
      <c r="G272" s="35"/>
      <c r="I272" s="35"/>
      <c r="J272" s="35"/>
    </row>
    <row r="273" spans="7:10" ht="13.15" customHeight="1">
      <c r="G273" s="35"/>
      <c r="I273" s="35"/>
      <c r="J273" s="35"/>
    </row>
    <row r="274" spans="7:10" ht="13.15" customHeight="1">
      <c r="G274" s="35"/>
      <c r="I274" s="35"/>
      <c r="J274" s="35"/>
    </row>
    <row r="275" spans="7:10" ht="13.15" customHeight="1">
      <c r="G275" s="35"/>
      <c r="I275" s="35"/>
      <c r="J275" s="35"/>
    </row>
    <row r="276" spans="7:10" ht="13.15" customHeight="1">
      <c r="G276" s="35"/>
      <c r="I276" s="35"/>
      <c r="J276" s="35"/>
    </row>
    <row r="277" spans="7:10" ht="13.15" customHeight="1">
      <c r="G277" s="35"/>
      <c r="I277" s="35"/>
      <c r="J277" s="35"/>
    </row>
    <row r="278" spans="7:10" ht="13.15" customHeight="1">
      <c r="G278" s="35"/>
      <c r="I278" s="35"/>
      <c r="J278" s="35"/>
    </row>
    <row r="279" spans="7:10" ht="13.15" customHeight="1">
      <c r="G279" s="35"/>
      <c r="I279" s="35"/>
      <c r="J279" s="35"/>
    </row>
    <row r="280" spans="7:10" ht="13.15" customHeight="1">
      <c r="G280" s="35"/>
      <c r="I280" s="35"/>
      <c r="J280" s="35"/>
    </row>
    <row r="281" spans="7:10" ht="13.15" customHeight="1">
      <c r="G281" s="35"/>
      <c r="I281" s="35"/>
      <c r="J281" s="35"/>
    </row>
    <row r="282" spans="7:10" ht="13.15" customHeight="1">
      <c r="G282" s="35"/>
      <c r="I282" s="35"/>
      <c r="J282" s="35"/>
    </row>
    <row r="283" spans="7:10" ht="13.15" customHeight="1">
      <c r="G283" s="35"/>
      <c r="I283" s="35"/>
      <c r="J283" s="35"/>
    </row>
    <row r="284" spans="7:10" ht="13.15" customHeight="1">
      <c r="G284" s="35"/>
      <c r="I284" s="35"/>
      <c r="J284" s="35"/>
    </row>
    <row r="285" spans="7:10" ht="13.15" customHeight="1">
      <c r="G285" s="35"/>
      <c r="I285" s="35"/>
      <c r="J285" s="35"/>
    </row>
    <row r="286" spans="7:10" ht="13.15" customHeight="1">
      <c r="G286" s="35"/>
      <c r="I286" s="35"/>
      <c r="J286" s="35"/>
    </row>
    <row r="287" spans="7:10" ht="13.15" customHeight="1">
      <c r="G287" s="35"/>
      <c r="I287" s="35"/>
      <c r="J287" s="35"/>
    </row>
    <row r="288" spans="7:10" ht="13.15" customHeight="1">
      <c r="G288" s="35"/>
      <c r="I288" s="35"/>
      <c r="J288" s="35"/>
    </row>
    <row r="289" spans="7:10" ht="13.15" customHeight="1">
      <c r="G289" s="35"/>
      <c r="I289" s="35"/>
      <c r="J289" s="35"/>
    </row>
    <row r="290" spans="7:10" ht="13.15" customHeight="1">
      <c r="G290" s="35"/>
      <c r="I290" s="35"/>
      <c r="J290" s="35"/>
    </row>
    <row r="291" spans="7:10" ht="13.15" customHeight="1">
      <c r="G291" s="35"/>
      <c r="I291" s="35"/>
      <c r="J291" s="35"/>
    </row>
    <row r="292" spans="7:10" ht="13.15" customHeight="1">
      <c r="G292" s="35"/>
      <c r="I292" s="35"/>
      <c r="J292" s="35"/>
    </row>
    <row r="293" spans="7:10" ht="13.15" customHeight="1">
      <c r="G293" s="35"/>
      <c r="I293" s="35"/>
      <c r="J293" s="35"/>
    </row>
    <row r="294" spans="7:10" ht="13.15" customHeight="1">
      <c r="G294" s="35"/>
      <c r="I294" s="35"/>
      <c r="J294" s="35"/>
    </row>
    <row r="295" spans="7:10" ht="13.15" customHeight="1">
      <c r="G295" s="35"/>
      <c r="I295" s="35"/>
      <c r="J295" s="35"/>
    </row>
    <row r="296" spans="7:10" ht="13.15" customHeight="1">
      <c r="G296" s="35"/>
      <c r="I296" s="35"/>
      <c r="J296" s="35"/>
    </row>
    <row r="297" spans="7:10" ht="13.15" customHeight="1">
      <c r="G297" s="35"/>
      <c r="I297" s="35"/>
      <c r="J297" s="35"/>
    </row>
    <row r="298" spans="7:10" ht="13.15" customHeight="1">
      <c r="G298" s="35"/>
      <c r="I298" s="35"/>
      <c r="J298" s="35"/>
    </row>
    <row r="299" spans="7:10" ht="13.15" customHeight="1">
      <c r="G299" s="35"/>
      <c r="I299" s="35"/>
      <c r="J299" s="35"/>
    </row>
    <row r="300" spans="7:10" ht="13.15" customHeight="1">
      <c r="G300" s="35"/>
      <c r="I300" s="35"/>
      <c r="J300" s="35"/>
    </row>
    <row r="301" spans="7:10" ht="13.15" customHeight="1">
      <c r="G301" s="35"/>
      <c r="I301" s="35"/>
      <c r="J301" s="35"/>
    </row>
    <row r="302" spans="7:10" ht="13.15" customHeight="1">
      <c r="G302" s="35"/>
      <c r="I302" s="35"/>
      <c r="J302" s="35"/>
    </row>
    <row r="303" spans="7:10" ht="13.15" customHeight="1">
      <c r="G303" s="35"/>
      <c r="I303" s="35"/>
      <c r="J303" s="35"/>
    </row>
    <row r="304" spans="7:10" ht="13.15" customHeight="1">
      <c r="G304" s="35"/>
      <c r="I304" s="35"/>
      <c r="J304" s="35"/>
    </row>
    <row r="305" spans="7:10" ht="13.15" customHeight="1">
      <c r="G305" s="35"/>
      <c r="I305" s="35"/>
      <c r="J305" s="35"/>
    </row>
    <row r="306" spans="7:10" ht="13.15" customHeight="1">
      <c r="G306" s="35"/>
      <c r="I306" s="35"/>
      <c r="J306" s="35"/>
    </row>
    <row r="307" spans="7:10" ht="13.15" customHeight="1">
      <c r="G307" s="35"/>
      <c r="I307" s="35"/>
      <c r="J307" s="35"/>
    </row>
    <row r="308" spans="7:10" ht="13.15" customHeight="1">
      <c r="G308" s="35"/>
      <c r="I308" s="35"/>
      <c r="J308" s="35"/>
    </row>
    <row r="309" spans="7:10" ht="13.15" customHeight="1">
      <c r="G309" s="35"/>
      <c r="I309" s="35"/>
      <c r="J309" s="35"/>
    </row>
    <row r="310" spans="7:10" ht="13.15" customHeight="1">
      <c r="G310" s="35"/>
      <c r="I310" s="35"/>
      <c r="J310" s="35"/>
    </row>
    <row r="311" spans="7:10" ht="13.15" customHeight="1">
      <c r="G311" s="35"/>
      <c r="I311" s="35"/>
      <c r="J311" s="35"/>
    </row>
    <row r="312" spans="7:10" ht="13.15" customHeight="1">
      <c r="G312" s="35"/>
      <c r="I312" s="35"/>
      <c r="J312" s="35"/>
    </row>
    <row r="313" spans="7:10" ht="13.15" customHeight="1">
      <c r="G313" s="35"/>
      <c r="I313" s="35"/>
      <c r="J313" s="35"/>
    </row>
    <row r="314" spans="7:10" ht="13.15" customHeight="1">
      <c r="G314" s="35"/>
      <c r="I314" s="35"/>
      <c r="J314" s="35"/>
    </row>
    <row r="315" spans="7:10" ht="13.15" customHeight="1">
      <c r="G315" s="35"/>
      <c r="I315" s="35"/>
      <c r="J315" s="35"/>
    </row>
    <row r="316" spans="7:10" ht="13.15" customHeight="1">
      <c r="G316" s="35"/>
      <c r="I316" s="35"/>
      <c r="J316" s="35"/>
    </row>
    <row r="317" spans="7:10" ht="13.15" customHeight="1">
      <c r="G317" s="35"/>
      <c r="I317" s="35"/>
      <c r="J317" s="35"/>
    </row>
    <row r="318" spans="7:10" ht="13.15" customHeight="1">
      <c r="G318" s="35"/>
      <c r="I318" s="35"/>
      <c r="J318" s="35"/>
    </row>
    <row r="319" spans="7:10" ht="13.15" customHeight="1">
      <c r="G319" s="35"/>
      <c r="I319" s="35"/>
      <c r="J319" s="35"/>
    </row>
    <row r="320" spans="7:10" ht="13.15" customHeight="1">
      <c r="G320" s="35"/>
      <c r="I320" s="35"/>
      <c r="J320" s="35"/>
    </row>
    <row r="321" spans="7:10" ht="13.15" customHeight="1">
      <c r="G321" s="35"/>
      <c r="I321" s="35"/>
      <c r="J321" s="35"/>
    </row>
    <row r="322" spans="7:10" ht="13.15" customHeight="1">
      <c r="G322" s="35"/>
      <c r="I322" s="35"/>
      <c r="J322" s="35"/>
    </row>
    <row r="323" spans="7:10" ht="13.15" customHeight="1">
      <c r="G323" s="35"/>
      <c r="I323" s="35"/>
      <c r="J323" s="35"/>
    </row>
    <row r="324" spans="7:10" ht="13.15" customHeight="1">
      <c r="G324" s="35"/>
      <c r="I324" s="35"/>
      <c r="J324" s="35"/>
    </row>
    <row r="325" spans="7:10" ht="13.15" customHeight="1">
      <c r="G325" s="35"/>
      <c r="I325" s="35"/>
      <c r="J325" s="35"/>
    </row>
    <row r="326" spans="7:10" ht="13.15" customHeight="1">
      <c r="G326" s="35"/>
      <c r="I326" s="35"/>
      <c r="J326" s="35"/>
    </row>
    <row r="327" spans="7:10" ht="13.15" customHeight="1">
      <c r="G327" s="35"/>
      <c r="I327" s="35"/>
      <c r="J327" s="35"/>
    </row>
    <row r="328" spans="7:10" ht="13.15" customHeight="1">
      <c r="G328" s="35"/>
      <c r="I328" s="35"/>
      <c r="J328" s="35"/>
    </row>
    <row r="329" spans="7:10" ht="13.15" customHeight="1">
      <c r="G329" s="35"/>
      <c r="I329" s="35"/>
      <c r="J329" s="35"/>
    </row>
    <row r="330" spans="7:10" ht="13.15" customHeight="1">
      <c r="G330" s="35"/>
      <c r="I330" s="35"/>
      <c r="J330" s="35"/>
    </row>
    <row r="331" spans="7:10" ht="13.15" customHeight="1">
      <c r="G331" s="35"/>
      <c r="I331" s="35"/>
      <c r="J331" s="35"/>
    </row>
    <row r="332" spans="7:10" ht="13.15" customHeight="1">
      <c r="G332" s="35"/>
      <c r="I332" s="35"/>
      <c r="J332" s="35"/>
    </row>
    <row r="333" spans="7:10" ht="13.15" customHeight="1">
      <c r="G333" s="35"/>
      <c r="I333" s="35"/>
      <c r="J333" s="35"/>
    </row>
    <row r="334" spans="7:10" ht="13.15" customHeight="1">
      <c r="G334" s="35"/>
      <c r="I334" s="35"/>
      <c r="J334" s="35"/>
    </row>
    <row r="335" spans="7:10" ht="13.15" customHeight="1">
      <c r="G335" s="35"/>
      <c r="I335" s="35"/>
      <c r="J335" s="35"/>
    </row>
    <row r="336" spans="7:10" ht="13.15" customHeight="1">
      <c r="G336" s="35"/>
      <c r="I336" s="35"/>
      <c r="J336" s="35"/>
    </row>
    <row r="337" spans="7:10" ht="13.15" customHeight="1">
      <c r="G337" s="35"/>
      <c r="I337" s="35"/>
      <c r="J337" s="35"/>
    </row>
    <row r="338" spans="7:10" ht="13.15" customHeight="1">
      <c r="G338" s="35"/>
      <c r="I338" s="35"/>
      <c r="J338" s="35"/>
    </row>
    <row r="339" spans="7:10" ht="13.15" customHeight="1">
      <c r="G339" s="35"/>
      <c r="I339" s="35"/>
      <c r="J339" s="35"/>
    </row>
    <row r="340" spans="7:10" ht="13.15" customHeight="1">
      <c r="G340" s="35"/>
      <c r="I340" s="35"/>
      <c r="J340" s="35"/>
    </row>
    <row r="341" spans="7:10" ht="13.15" customHeight="1">
      <c r="G341" s="35"/>
      <c r="I341" s="35"/>
      <c r="J341" s="35"/>
    </row>
    <row r="342" spans="7:10" ht="13.15" customHeight="1">
      <c r="G342" s="35"/>
      <c r="I342" s="35"/>
      <c r="J342" s="35"/>
    </row>
    <row r="343" spans="7:10" ht="13.15" customHeight="1">
      <c r="G343" s="35"/>
      <c r="I343" s="35"/>
      <c r="J343" s="35"/>
    </row>
    <row r="344" spans="7:10" ht="13.15" customHeight="1">
      <c r="G344" s="35"/>
      <c r="I344" s="35"/>
      <c r="J344" s="35"/>
    </row>
    <row r="345" spans="7:10" ht="13.15" customHeight="1">
      <c r="G345" s="35"/>
      <c r="I345" s="35"/>
      <c r="J345" s="35"/>
    </row>
    <row r="346" spans="7:10" ht="13.15" customHeight="1">
      <c r="G346" s="35"/>
      <c r="I346" s="35"/>
      <c r="J346" s="35"/>
    </row>
    <row r="347" spans="7:10" ht="13.15" customHeight="1">
      <c r="G347" s="35"/>
      <c r="I347" s="35"/>
      <c r="J347" s="35"/>
    </row>
    <row r="348" spans="7:10" ht="13.15" customHeight="1">
      <c r="G348" s="35"/>
      <c r="I348" s="35"/>
      <c r="J348" s="35"/>
    </row>
    <row r="349" spans="7:10" ht="13.15" customHeight="1">
      <c r="G349" s="35"/>
      <c r="I349" s="35"/>
      <c r="J349" s="35"/>
    </row>
    <row r="350" spans="7:10" ht="13.15" customHeight="1">
      <c r="G350" s="35"/>
      <c r="I350" s="35"/>
      <c r="J350" s="35"/>
    </row>
    <row r="351" spans="7:10" ht="13.15" customHeight="1">
      <c r="G351" s="35"/>
      <c r="I351" s="35"/>
      <c r="J351" s="35"/>
    </row>
    <row r="352" spans="7:10" ht="13.15" customHeight="1">
      <c r="G352" s="35"/>
      <c r="I352" s="35"/>
      <c r="J352" s="35"/>
    </row>
    <row r="353" spans="7:10" ht="13.15" customHeight="1">
      <c r="G353" s="35"/>
      <c r="I353" s="35"/>
      <c r="J353" s="35"/>
    </row>
    <row r="354" spans="7:10" ht="13.15" customHeight="1">
      <c r="G354" s="35"/>
      <c r="I354" s="35"/>
      <c r="J354" s="35"/>
    </row>
    <row r="355" spans="7:10" ht="13.15" customHeight="1">
      <c r="G355" s="35"/>
      <c r="I355" s="35"/>
      <c r="J355" s="35"/>
    </row>
    <row r="356" spans="7:10" ht="13.15" customHeight="1">
      <c r="G356" s="35"/>
      <c r="I356" s="35"/>
      <c r="J356" s="35"/>
    </row>
    <row r="357" spans="7:10" ht="13.15" customHeight="1">
      <c r="G357" s="35"/>
      <c r="I357" s="35"/>
      <c r="J357" s="35"/>
    </row>
    <row r="358" spans="7:10" ht="13.15" customHeight="1">
      <c r="G358" s="35"/>
      <c r="I358" s="35"/>
      <c r="J358" s="35"/>
    </row>
    <row r="359" spans="7:10" ht="13.15" customHeight="1">
      <c r="G359" s="35"/>
      <c r="I359" s="35"/>
      <c r="J359" s="35"/>
    </row>
    <row r="360" spans="7:10" ht="13.15" customHeight="1">
      <c r="G360" s="35"/>
      <c r="I360" s="35"/>
      <c r="J360" s="35"/>
    </row>
    <row r="361" spans="7:10" ht="13.15" customHeight="1">
      <c r="G361" s="35"/>
      <c r="I361" s="35"/>
      <c r="J361" s="35"/>
    </row>
    <row r="362" spans="7:10" ht="13.15" customHeight="1">
      <c r="G362" s="35"/>
      <c r="I362" s="35"/>
      <c r="J362" s="35"/>
    </row>
    <row r="363" spans="7:10" ht="13.15" customHeight="1">
      <c r="G363" s="35"/>
      <c r="I363" s="35"/>
      <c r="J363" s="35"/>
    </row>
    <row r="364" spans="7:10" ht="13.15" customHeight="1">
      <c r="G364" s="35"/>
      <c r="I364" s="35"/>
      <c r="J364" s="35"/>
    </row>
    <row r="365" spans="7:10" ht="13.15" customHeight="1">
      <c r="G365" s="35"/>
      <c r="I365" s="35"/>
      <c r="J365" s="35"/>
    </row>
    <row r="366" spans="7:10" ht="13.15" customHeight="1">
      <c r="G366" s="35"/>
      <c r="I366" s="35"/>
      <c r="J366" s="35"/>
    </row>
    <row r="367" spans="7:10" ht="13.15" customHeight="1">
      <c r="G367" s="35"/>
      <c r="I367" s="35"/>
      <c r="J367" s="35"/>
    </row>
    <row r="368" spans="7:10" ht="13.15" customHeight="1">
      <c r="G368" s="35"/>
      <c r="I368" s="35"/>
      <c r="J368" s="35"/>
    </row>
    <row r="369" spans="7:10" ht="13.15" customHeight="1">
      <c r="G369" s="35"/>
      <c r="I369" s="35"/>
      <c r="J369" s="35"/>
    </row>
    <row r="370" spans="7:10" ht="13.15" customHeight="1">
      <c r="G370" s="35"/>
      <c r="I370" s="35"/>
      <c r="J370" s="35"/>
    </row>
    <row r="371" spans="7:10" ht="13.15" customHeight="1">
      <c r="G371" s="35"/>
      <c r="I371" s="35"/>
      <c r="J371" s="35"/>
    </row>
    <row r="372" spans="7:10" ht="13.15" customHeight="1">
      <c r="G372" s="35"/>
      <c r="I372" s="35"/>
      <c r="J372" s="35"/>
    </row>
    <row r="373" spans="7:10" ht="13.15" customHeight="1">
      <c r="G373" s="35"/>
      <c r="I373" s="35"/>
      <c r="J373" s="35"/>
    </row>
    <row r="374" spans="7:10" ht="13.15" customHeight="1">
      <c r="G374" s="35"/>
      <c r="I374" s="35"/>
      <c r="J374" s="35"/>
    </row>
    <row r="375" spans="7:10" ht="13.15" customHeight="1">
      <c r="G375" s="35"/>
      <c r="I375" s="35"/>
      <c r="J375" s="35"/>
    </row>
    <row r="376" spans="7:10" ht="13.15" customHeight="1">
      <c r="G376" s="35"/>
      <c r="I376" s="35"/>
      <c r="J376" s="35"/>
    </row>
    <row r="377" spans="7:10" ht="13.15" customHeight="1">
      <c r="G377" s="35"/>
      <c r="I377" s="35"/>
      <c r="J377" s="35"/>
    </row>
    <row r="378" spans="7:10" ht="13.15" customHeight="1">
      <c r="G378" s="35"/>
      <c r="I378" s="35"/>
      <c r="J378" s="35"/>
    </row>
    <row r="379" spans="7:10" ht="13.15" customHeight="1">
      <c r="G379" s="35"/>
      <c r="I379" s="35"/>
      <c r="J379" s="35"/>
    </row>
    <row r="380" spans="7:10" ht="13.15" customHeight="1">
      <c r="G380" s="35"/>
      <c r="I380" s="35"/>
      <c r="J380" s="35"/>
    </row>
    <row r="381" spans="7:10" ht="13.15" customHeight="1">
      <c r="G381" s="35"/>
      <c r="I381" s="35"/>
      <c r="J381" s="35"/>
    </row>
    <row r="382" spans="7:10" ht="13.15" customHeight="1">
      <c r="G382" s="35"/>
      <c r="I382" s="35"/>
      <c r="J382" s="35"/>
    </row>
    <row r="383" spans="7:10" ht="13.15" customHeight="1">
      <c r="G383" s="35"/>
      <c r="I383" s="35"/>
      <c r="J383" s="35"/>
    </row>
    <row r="384" spans="7:10" ht="13.15" customHeight="1">
      <c r="G384" s="35"/>
      <c r="I384" s="35"/>
      <c r="J384" s="35"/>
    </row>
    <row r="385" spans="7:10" ht="13.15" customHeight="1">
      <c r="G385" s="35"/>
      <c r="I385" s="35"/>
      <c r="J385" s="35"/>
    </row>
    <row r="386" spans="7:10" ht="13.15" customHeight="1">
      <c r="G386" s="35"/>
      <c r="I386" s="35"/>
      <c r="J386" s="35"/>
    </row>
    <row r="387" spans="7:10" ht="13.15" customHeight="1">
      <c r="G387" s="35"/>
      <c r="I387" s="35"/>
      <c r="J387" s="35"/>
    </row>
    <row r="388" spans="7:10" ht="13.15" customHeight="1">
      <c r="G388" s="35"/>
      <c r="I388" s="35"/>
      <c r="J388" s="35"/>
    </row>
    <row r="389" spans="7:10" ht="13.15" customHeight="1">
      <c r="G389" s="35"/>
      <c r="I389" s="35"/>
      <c r="J389" s="35"/>
    </row>
    <row r="390" spans="7:10" ht="13.15" customHeight="1">
      <c r="G390" s="35"/>
      <c r="I390" s="35"/>
      <c r="J390" s="35"/>
    </row>
    <row r="391" spans="7:10" ht="13.15" customHeight="1">
      <c r="G391" s="35"/>
      <c r="I391" s="35"/>
      <c r="J391" s="35"/>
    </row>
    <row r="392" spans="7:10" ht="13.15" customHeight="1">
      <c r="G392" s="35"/>
      <c r="I392" s="35"/>
      <c r="J392" s="35"/>
    </row>
    <row r="393" spans="7:10" ht="13.15" customHeight="1">
      <c r="G393" s="35"/>
      <c r="I393" s="35"/>
      <c r="J393" s="35"/>
    </row>
    <row r="394" spans="7:10" ht="13.15" customHeight="1">
      <c r="G394" s="35"/>
      <c r="I394" s="35"/>
      <c r="J394" s="35"/>
    </row>
    <row r="395" spans="7:10" ht="13.15" customHeight="1">
      <c r="G395" s="35"/>
      <c r="I395" s="35"/>
      <c r="J395" s="35"/>
    </row>
    <row r="396" spans="7:10" ht="13.15" customHeight="1">
      <c r="G396" s="35"/>
      <c r="I396" s="35"/>
      <c r="J396" s="35"/>
    </row>
    <row r="397" spans="7:10" ht="13.15" customHeight="1">
      <c r="G397" s="35"/>
      <c r="I397" s="35"/>
      <c r="J397" s="35"/>
    </row>
    <row r="398" spans="7:10" ht="13.15" customHeight="1">
      <c r="G398" s="35"/>
      <c r="I398" s="35"/>
      <c r="J398" s="35"/>
    </row>
    <row r="399" spans="7:10" ht="13.15" customHeight="1">
      <c r="G399" s="35"/>
      <c r="I399" s="35"/>
      <c r="J399" s="35"/>
    </row>
    <row r="400" spans="7:10" ht="13.15" customHeight="1">
      <c r="G400" s="35"/>
      <c r="I400" s="35"/>
      <c r="J400" s="35"/>
    </row>
    <row r="401" spans="7:10" ht="13.15" customHeight="1">
      <c r="G401" s="35"/>
      <c r="I401" s="35"/>
      <c r="J401" s="35"/>
    </row>
    <row r="402" spans="7:10" ht="13.15" customHeight="1">
      <c r="G402" s="35"/>
      <c r="I402" s="35"/>
      <c r="J402" s="35"/>
    </row>
    <row r="403" spans="7:10" ht="13.15" customHeight="1">
      <c r="G403" s="35"/>
      <c r="I403" s="35"/>
      <c r="J403" s="35"/>
    </row>
    <row r="404" spans="7:10" ht="13.15" customHeight="1">
      <c r="G404" s="35"/>
      <c r="I404" s="35"/>
      <c r="J404" s="35"/>
    </row>
    <row r="405" spans="7:10" ht="13.15" customHeight="1">
      <c r="G405" s="35"/>
      <c r="I405" s="35"/>
      <c r="J405" s="35"/>
    </row>
    <row r="406" spans="7:10" ht="13.15" customHeight="1">
      <c r="G406" s="35"/>
      <c r="I406" s="35"/>
      <c r="J406" s="35"/>
    </row>
    <row r="407" spans="7:10" ht="13.15" customHeight="1">
      <c r="G407" s="35"/>
      <c r="I407" s="35"/>
      <c r="J407" s="35"/>
    </row>
    <row r="408" spans="7:10" ht="13.15" customHeight="1">
      <c r="G408" s="35"/>
      <c r="I408" s="35"/>
      <c r="J408" s="35"/>
    </row>
    <row r="409" spans="7:10" ht="13.15" customHeight="1">
      <c r="G409" s="35"/>
      <c r="I409" s="35"/>
      <c r="J409" s="35"/>
    </row>
    <row r="410" spans="7:10" ht="13.15" customHeight="1">
      <c r="G410" s="35"/>
      <c r="I410" s="35"/>
      <c r="J410" s="35"/>
    </row>
    <row r="411" spans="7:10" ht="13.15" customHeight="1">
      <c r="G411" s="35"/>
      <c r="I411" s="35"/>
      <c r="J411" s="35"/>
    </row>
    <row r="412" spans="7:10" ht="13.15" customHeight="1">
      <c r="G412" s="35"/>
      <c r="I412" s="35"/>
      <c r="J412" s="35"/>
    </row>
    <row r="413" spans="7:10" ht="13.15" customHeight="1">
      <c r="G413" s="35"/>
      <c r="I413" s="35"/>
      <c r="J413" s="35"/>
    </row>
    <row r="414" spans="7:10" ht="13.15" customHeight="1">
      <c r="G414" s="35"/>
      <c r="I414" s="35"/>
      <c r="J414" s="35"/>
    </row>
    <row r="415" spans="7:10" ht="13.15" customHeight="1">
      <c r="G415" s="35"/>
      <c r="I415" s="35"/>
      <c r="J415" s="35"/>
    </row>
    <row r="416" spans="7:10" ht="13.15" customHeight="1">
      <c r="G416" s="35"/>
      <c r="I416" s="35"/>
      <c r="J416" s="35"/>
    </row>
    <row r="417" spans="7:10" ht="13.15" customHeight="1">
      <c r="G417" s="35"/>
      <c r="I417" s="35"/>
      <c r="J417" s="35"/>
    </row>
    <row r="418" spans="7:10" ht="13.15" customHeight="1">
      <c r="G418" s="35"/>
      <c r="I418" s="35"/>
      <c r="J418" s="35"/>
    </row>
    <row r="419" spans="7:10" ht="13.15" customHeight="1">
      <c r="G419" s="35"/>
      <c r="I419" s="35"/>
      <c r="J419" s="35"/>
    </row>
    <row r="420" spans="7:10" ht="13.15" customHeight="1">
      <c r="G420" s="35"/>
      <c r="I420" s="35"/>
      <c r="J420" s="35"/>
    </row>
    <row r="421" spans="7:10" ht="13.15" customHeight="1">
      <c r="G421" s="35"/>
      <c r="I421" s="35"/>
      <c r="J421" s="35"/>
    </row>
    <row r="422" spans="7:10" ht="13.15" customHeight="1">
      <c r="G422" s="35"/>
      <c r="I422" s="35"/>
      <c r="J422" s="35"/>
    </row>
    <row r="423" spans="7:10" ht="13.15" customHeight="1">
      <c r="G423" s="35"/>
      <c r="I423" s="35"/>
      <c r="J423" s="35"/>
    </row>
    <row r="424" spans="7:10" ht="13.15" customHeight="1">
      <c r="G424" s="35"/>
      <c r="I424" s="35"/>
      <c r="J424" s="35"/>
    </row>
    <row r="425" spans="7:10" ht="13.15" customHeight="1">
      <c r="G425" s="35"/>
      <c r="I425" s="35"/>
      <c r="J425" s="35"/>
    </row>
    <row r="426" spans="7:10" ht="13.15" customHeight="1">
      <c r="G426" s="35"/>
      <c r="I426" s="35"/>
      <c r="J426" s="35"/>
    </row>
    <row r="427" spans="7:10" ht="13.15" customHeight="1">
      <c r="G427" s="35"/>
      <c r="I427" s="35"/>
      <c r="J427" s="35"/>
    </row>
    <row r="428" spans="7:10" ht="13.15" customHeight="1">
      <c r="G428" s="35"/>
      <c r="I428" s="35"/>
      <c r="J428" s="35"/>
    </row>
    <row r="429" spans="7:10" ht="13.15" customHeight="1">
      <c r="G429" s="35"/>
      <c r="I429" s="35"/>
      <c r="J429" s="35"/>
    </row>
    <row r="430" spans="7:10" ht="13.15" customHeight="1">
      <c r="G430" s="35"/>
      <c r="I430" s="35"/>
      <c r="J430" s="35"/>
    </row>
    <row r="431" spans="7:10" ht="13.15" customHeight="1">
      <c r="G431" s="35"/>
      <c r="I431" s="35"/>
      <c r="J431" s="35"/>
    </row>
    <row r="432" spans="7:10" ht="13.15" customHeight="1">
      <c r="G432" s="35"/>
      <c r="I432" s="35"/>
      <c r="J432" s="35"/>
    </row>
    <row r="433" spans="7:10" ht="13.15" customHeight="1">
      <c r="G433" s="35"/>
      <c r="I433" s="35"/>
      <c r="J433" s="35"/>
    </row>
    <row r="434" spans="7:10" ht="13.15" customHeight="1">
      <c r="G434" s="35"/>
      <c r="I434" s="35"/>
      <c r="J434" s="35"/>
    </row>
    <row r="435" spans="7:10" ht="13.15" customHeight="1">
      <c r="G435" s="35"/>
      <c r="I435" s="35"/>
      <c r="J435" s="35"/>
    </row>
    <row r="436" spans="7:10" ht="13.15" customHeight="1">
      <c r="G436" s="35"/>
      <c r="I436" s="35"/>
      <c r="J436" s="35"/>
    </row>
    <row r="437" spans="7:10" ht="13.15" customHeight="1">
      <c r="G437" s="35"/>
      <c r="I437" s="35"/>
      <c r="J437" s="35"/>
    </row>
    <row r="438" spans="7:10" ht="13.15" customHeight="1">
      <c r="G438" s="35"/>
      <c r="I438" s="35"/>
      <c r="J438" s="35"/>
    </row>
    <row r="439" spans="7:10" ht="13.15" customHeight="1">
      <c r="G439" s="35"/>
      <c r="I439" s="35"/>
      <c r="J439" s="35"/>
    </row>
    <row r="440" spans="7:10" ht="13.15" customHeight="1">
      <c r="G440" s="35"/>
      <c r="I440" s="35"/>
      <c r="J440" s="35"/>
    </row>
    <row r="441" spans="7:10" ht="13.15" customHeight="1">
      <c r="G441" s="35"/>
      <c r="I441" s="35"/>
      <c r="J441" s="35"/>
    </row>
    <row r="442" spans="7:10" ht="13.15" customHeight="1">
      <c r="G442" s="35"/>
      <c r="I442" s="35"/>
      <c r="J442" s="35"/>
    </row>
    <row r="443" spans="7:10" ht="13.15" customHeight="1">
      <c r="G443" s="35"/>
      <c r="I443" s="35"/>
      <c r="J443" s="35"/>
    </row>
    <row r="444" spans="7:10" ht="13.15" customHeight="1">
      <c r="G444" s="35"/>
      <c r="I444" s="35"/>
      <c r="J444" s="35"/>
    </row>
    <row r="445" spans="7:10" ht="13.15" customHeight="1">
      <c r="G445" s="35"/>
      <c r="I445" s="35"/>
      <c r="J445" s="35"/>
    </row>
    <row r="446" spans="7:10" ht="13.15" customHeight="1">
      <c r="G446" s="35"/>
      <c r="I446" s="35"/>
      <c r="J446" s="35"/>
    </row>
    <row r="447" spans="7:10" ht="13.15" customHeight="1">
      <c r="G447" s="35"/>
      <c r="I447" s="35"/>
      <c r="J447" s="35"/>
    </row>
    <row r="448" spans="7:10" ht="13.15" customHeight="1">
      <c r="G448" s="35"/>
      <c r="I448" s="35"/>
      <c r="J448" s="35"/>
    </row>
    <row r="449" spans="7:10" ht="13.15" customHeight="1">
      <c r="G449" s="35"/>
      <c r="I449" s="35"/>
      <c r="J449" s="35"/>
    </row>
    <row r="450" spans="7:10" ht="13.15" customHeight="1">
      <c r="G450" s="35"/>
      <c r="I450" s="35"/>
      <c r="J450" s="35"/>
    </row>
    <row r="451" spans="7:10" ht="13.15" customHeight="1">
      <c r="G451" s="35"/>
      <c r="I451" s="35"/>
      <c r="J451" s="35"/>
    </row>
    <row r="452" spans="7:10" ht="13.15" customHeight="1">
      <c r="G452" s="35"/>
      <c r="I452" s="35"/>
      <c r="J452" s="35"/>
    </row>
    <row r="453" spans="7:10" ht="13.15" customHeight="1">
      <c r="G453" s="35"/>
      <c r="I453" s="35"/>
      <c r="J453" s="35"/>
    </row>
    <row r="454" spans="7:10" ht="13.15" customHeight="1">
      <c r="G454" s="35"/>
      <c r="I454" s="35"/>
      <c r="J454" s="35"/>
    </row>
    <row r="455" spans="7:10" ht="13.15" customHeight="1">
      <c r="G455" s="35"/>
      <c r="I455" s="35"/>
      <c r="J455" s="35"/>
    </row>
    <row r="456" spans="7:10" ht="13.15" customHeight="1">
      <c r="G456" s="35"/>
      <c r="I456" s="35"/>
      <c r="J456" s="35"/>
    </row>
    <row r="457" spans="7:10" ht="13.15" customHeight="1">
      <c r="G457" s="35"/>
      <c r="I457" s="35"/>
      <c r="J457" s="35"/>
    </row>
    <row r="458" spans="7:10" ht="13.15" customHeight="1">
      <c r="G458" s="35"/>
      <c r="I458" s="35"/>
      <c r="J458" s="35"/>
    </row>
    <row r="459" spans="7:10" ht="13.15" customHeight="1">
      <c r="G459" s="35"/>
      <c r="I459" s="35"/>
      <c r="J459" s="35"/>
    </row>
    <row r="460" spans="7:10" ht="13.15" customHeight="1">
      <c r="G460" s="35"/>
      <c r="I460" s="35"/>
      <c r="J460" s="35"/>
    </row>
    <row r="461" spans="7:10" ht="13.15" customHeight="1">
      <c r="G461" s="35"/>
      <c r="I461" s="35"/>
      <c r="J461" s="35"/>
    </row>
    <row r="462" spans="7:10" ht="13.15" customHeight="1">
      <c r="G462" s="35"/>
      <c r="I462" s="35"/>
      <c r="J462" s="35"/>
    </row>
    <row r="463" spans="7:10" ht="13.15" customHeight="1">
      <c r="G463" s="35"/>
      <c r="I463" s="35"/>
      <c r="J463" s="35"/>
    </row>
    <row r="464" spans="7:10" ht="13.15" customHeight="1">
      <c r="G464" s="35"/>
      <c r="I464" s="35"/>
      <c r="J464" s="35"/>
    </row>
    <row r="465" spans="7:10" ht="13.15" customHeight="1">
      <c r="G465" s="35"/>
      <c r="I465" s="35"/>
      <c r="J465" s="35"/>
    </row>
    <row r="466" spans="7:10" ht="13.15" customHeight="1">
      <c r="G466" s="35"/>
      <c r="I466" s="35"/>
      <c r="J466" s="35"/>
    </row>
    <row r="467" spans="7:10" ht="13.15" customHeight="1">
      <c r="G467" s="35"/>
      <c r="I467" s="35"/>
      <c r="J467" s="35"/>
    </row>
    <row r="468" spans="7:10" ht="13.15" customHeight="1">
      <c r="G468" s="35"/>
      <c r="I468" s="35"/>
      <c r="J468" s="35"/>
    </row>
    <row r="469" spans="7:10" ht="13.15" customHeight="1">
      <c r="G469" s="35"/>
      <c r="I469" s="35"/>
      <c r="J469" s="35"/>
    </row>
    <row r="470" spans="7:10" ht="13.15" customHeight="1">
      <c r="G470" s="35"/>
      <c r="I470" s="35"/>
      <c r="J470" s="35"/>
    </row>
    <row r="471" spans="7:10" ht="13.15" customHeight="1">
      <c r="G471" s="35"/>
      <c r="I471" s="35"/>
      <c r="J471" s="35"/>
    </row>
    <row r="472" spans="7:10" ht="13.15" customHeight="1">
      <c r="G472" s="35"/>
      <c r="I472" s="35"/>
      <c r="J472" s="35"/>
    </row>
    <row r="473" spans="7:10" ht="13.15" customHeight="1">
      <c r="G473" s="35"/>
      <c r="I473" s="35"/>
      <c r="J473" s="35"/>
    </row>
    <row r="474" spans="7:10" ht="13.15" customHeight="1">
      <c r="G474" s="35"/>
      <c r="I474" s="35"/>
      <c r="J474" s="35"/>
    </row>
    <row r="475" spans="7:10" ht="13.15" customHeight="1">
      <c r="G475" s="35"/>
      <c r="I475" s="35"/>
      <c r="J475" s="35"/>
    </row>
    <row r="476" spans="7:10" ht="13.15" customHeight="1">
      <c r="G476" s="35"/>
      <c r="I476" s="35"/>
      <c r="J476" s="35"/>
    </row>
    <row r="477" spans="7:10" ht="13.15" customHeight="1">
      <c r="G477" s="35"/>
      <c r="I477" s="35"/>
      <c r="J477" s="35"/>
    </row>
    <row r="478" spans="7:10" ht="13.15" customHeight="1">
      <c r="G478" s="35"/>
      <c r="I478" s="35"/>
      <c r="J478" s="35"/>
    </row>
    <row r="479" spans="7:10" ht="13.15" customHeight="1">
      <c r="G479" s="35"/>
      <c r="I479" s="35"/>
      <c r="J479" s="35"/>
    </row>
    <row r="480" spans="7:10" ht="13.15" customHeight="1">
      <c r="G480" s="35"/>
      <c r="I480" s="35"/>
      <c r="J480" s="35"/>
    </row>
    <row r="481" spans="7:10" ht="13.15" customHeight="1">
      <c r="G481" s="35"/>
      <c r="I481" s="35"/>
      <c r="J481" s="35"/>
    </row>
    <row r="482" spans="7:10" ht="13.15" customHeight="1">
      <c r="G482" s="35"/>
      <c r="I482" s="35"/>
      <c r="J482" s="35"/>
    </row>
    <row r="483" spans="7:10" ht="13.15" customHeight="1">
      <c r="G483" s="35"/>
      <c r="I483" s="35"/>
      <c r="J483" s="35"/>
    </row>
    <row r="484" spans="7:10" ht="13.15" customHeight="1">
      <c r="G484" s="35"/>
      <c r="I484" s="35"/>
      <c r="J484" s="35"/>
    </row>
    <row r="485" spans="7:10" ht="13.15" customHeight="1">
      <c r="G485" s="35"/>
      <c r="I485" s="35"/>
      <c r="J485" s="35"/>
    </row>
    <row r="486" spans="7:10" ht="13.15" customHeight="1">
      <c r="G486" s="35"/>
      <c r="I486" s="35"/>
      <c r="J486" s="35"/>
    </row>
    <row r="487" spans="7:10" ht="13.15" customHeight="1">
      <c r="G487" s="35"/>
      <c r="I487" s="35"/>
      <c r="J487" s="35"/>
    </row>
    <row r="488" spans="7:10" ht="13.15" customHeight="1">
      <c r="G488" s="35"/>
      <c r="I488" s="35"/>
      <c r="J488" s="35"/>
    </row>
    <row r="489" spans="7:10" ht="13.15" customHeight="1">
      <c r="G489" s="35"/>
      <c r="I489" s="35"/>
      <c r="J489" s="35"/>
    </row>
    <row r="490" spans="7:10" ht="13.15" customHeight="1">
      <c r="G490" s="35"/>
      <c r="I490" s="35"/>
      <c r="J490" s="35"/>
    </row>
    <row r="491" spans="7:10" ht="13.15" customHeight="1">
      <c r="G491" s="35"/>
      <c r="I491" s="35"/>
      <c r="J491" s="35"/>
    </row>
    <row r="492" spans="7:10" ht="13.15" customHeight="1">
      <c r="G492" s="35"/>
      <c r="I492" s="35"/>
      <c r="J492" s="35"/>
    </row>
    <row r="493" spans="7:10" ht="13.15" customHeight="1">
      <c r="G493" s="35"/>
      <c r="I493" s="35"/>
      <c r="J493" s="35"/>
    </row>
    <row r="494" spans="7:10" ht="13.15" customHeight="1">
      <c r="G494" s="35"/>
      <c r="I494" s="35"/>
      <c r="J494" s="35"/>
    </row>
    <row r="495" spans="7:10" ht="13.15" customHeight="1">
      <c r="G495" s="35"/>
      <c r="I495" s="35"/>
      <c r="J495" s="35"/>
    </row>
    <row r="496" spans="7:10" ht="13.15" customHeight="1">
      <c r="G496" s="35"/>
      <c r="I496" s="35"/>
      <c r="J496" s="35"/>
    </row>
    <row r="497" spans="7:10" ht="13.15" customHeight="1">
      <c r="G497" s="35"/>
      <c r="I497" s="35"/>
      <c r="J497" s="35"/>
    </row>
    <row r="498" spans="7:10" ht="13.15" customHeight="1">
      <c r="G498" s="35"/>
      <c r="I498" s="35"/>
      <c r="J498" s="35"/>
    </row>
    <row r="499" spans="7:10" ht="13.15" customHeight="1">
      <c r="G499" s="35"/>
      <c r="I499" s="35"/>
      <c r="J499" s="35"/>
    </row>
    <row r="500" spans="7:10" ht="13.15" customHeight="1">
      <c r="G500" s="35"/>
      <c r="I500" s="35"/>
      <c r="J500" s="35"/>
    </row>
    <row r="501" spans="7:10" ht="13.15" customHeight="1">
      <c r="G501" s="35"/>
      <c r="I501" s="35"/>
      <c r="J501" s="35"/>
    </row>
    <row r="502" spans="7:10" ht="13.15" customHeight="1">
      <c r="G502" s="35"/>
      <c r="I502" s="35"/>
      <c r="J502" s="35"/>
    </row>
    <row r="503" spans="7:10" ht="13.15" customHeight="1">
      <c r="G503" s="35"/>
      <c r="I503" s="35"/>
      <c r="J503" s="35"/>
    </row>
    <row r="504" spans="7:10" ht="13.15" customHeight="1">
      <c r="G504" s="35"/>
      <c r="I504" s="35"/>
      <c r="J504" s="35"/>
    </row>
    <row r="505" spans="7:10" ht="13.15" customHeight="1">
      <c r="G505" s="35"/>
      <c r="I505" s="35"/>
      <c r="J505" s="35"/>
    </row>
    <row r="506" spans="7:10" ht="13.15" customHeight="1">
      <c r="G506" s="35"/>
      <c r="I506" s="35"/>
      <c r="J506" s="35"/>
    </row>
    <row r="507" spans="7:10" ht="13.15" customHeight="1">
      <c r="G507" s="35"/>
      <c r="I507" s="35"/>
      <c r="J507" s="35"/>
    </row>
    <row r="508" spans="7:10" ht="13.15" customHeight="1">
      <c r="G508" s="35"/>
      <c r="I508" s="35"/>
      <c r="J508" s="35"/>
    </row>
    <row r="509" spans="7:10" ht="13.15" customHeight="1">
      <c r="G509" s="35"/>
      <c r="I509" s="35"/>
      <c r="J509" s="35"/>
    </row>
    <row r="510" spans="7:10" ht="13.15" customHeight="1">
      <c r="G510" s="35"/>
      <c r="I510" s="35"/>
      <c r="J510" s="35"/>
    </row>
    <row r="511" spans="7:10" ht="13.15" customHeight="1">
      <c r="G511" s="35"/>
      <c r="I511" s="35"/>
      <c r="J511" s="35"/>
    </row>
    <row r="512" spans="7:10" ht="13.15" customHeight="1">
      <c r="G512" s="35"/>
      <c r="I512" s="35"/>
      <c r="J512" s="35"/>
    </row>
    <row r="513" spans="7:10" ht="13.15" customHeight="1">
      <c r="G513" s="35"/>
      <c r="I513" s="35"/>
      <c r="J513" s="35"/>
    </row>
    <row r="514" spans="7:10" ht="13.15" customHeight="1">
      <c r="G514" s="35"/>
      <c r="I514" s="35"/>
      <c r="J514" s="35"/>
    </row>
    <row r="515" spans="7:10" ht="13.15" customHeight="1">
      <c r="G515" s="35"/>
      <c r="I515" s="35"/>
      <c r="J515" s="35"/>
    </row>
    <row r="516" spans="7:10" ht="13.15" customHeight="1">
      <c r="G516" s="35"/>
      <c r="I516" s="35"/>
      <c r="J516" s="35"/>
    </row>
    <row r="517" spans="7:10" ht="13.15" customHeight="1">
      <c r="G517" s="35"/>
      <c r="I517" s="35"/>
      <c r="J517" s="35"/>
    </row>
    <row r="518" spans="7:10" ht="13.15" customHeight="1">
      <c r="G518" s="35"/>
      <c r="I518" s="35"/>
      <c r="J518" s="35"/>
    </row>
    <row r="519" spans="7:10" ht="13.15" customHeight="1">
      <c r="G519" s="35"/>
      <c r="I519" s="35"/>
      <c r="J519" s="35"/>
    </row>
    <row r="520" spans="7:10" ht="13.15" customHeight="1">
      <c r="G520" s="35"/>
      <c r="I520" s="35"/>
      <c r="J520" s="35"/>
    </row>
    <row r="521" spans="7:10" ht="13.15" customHeight="1">
      <c r="G521" s="35"/>
      <c r="I521" s="35"/>
      <c r="J521" s="35"/>
    </row>
    <row r="522" spans="7:10" ht="13.15" customHeight="1">
      <c r="G522" s="35"/>
      <c r="I522" s="35"/>
      <c r="J522" s="35"/>
    </row>
    <row r="523" spans="7:10" ht="13.15" customHeight="1">
      <c r="G523" s="35"/>
      <c r="I523" s="35"/>
      <c r="J523" s="35"/>
    </row>
    <row r="524" spans="7:10" ht="13.15" customHeight="1">
      <c r="G524" s="35"/>
      <c r="I524" s="35"/>
      <c r="J524" s="35"/>
    </row>
    <row r="525" spans="7:10" ht="13.15" customHeight="1">
      <c r="G525" s="35"/>
      <c r="I525" s="35"/>
      <c r="J525" s="35"/>
    </row>
    <row r="526" spans="7:10" ht="13.15" customHeight="1">
      <c r="G526" s="35"/>
      <c r="I526" s="35"/>
      <c r="J526" s="35"/>
    </row>
    <row r="527" spans="7:10" ht="13.15" customHeight="1">
      <c r="G527" s="35"/>
      <c r="I527" s="35"/>
      <c r="J527" s="35"/>
    </row>
    <row r="528" spans="7:10" ht="13.15" customHeight="1">
      <c r="G528" s="35"/>
      <c r="I528" s="35"/>
      <c r="J528" s="35"/>
    </row>
    <row r="529" spans="7:10" ht="13.15" customHeight="1">
      <c r="G529" s="35"/>
      <c r="I529" s="35"/>
      <c r="J529" s="35"/>
    </row>
    <row r="530" spans="7:10" ht="13.15" customHeight="1">
      <c r="G530" s="35"/>
      <c r="I530" s="35"/>
      <c r="J530" s="35"/>
    </row>
    <row r="531" spans="7:10" ht="13.15" customHeight="1">
      <c r="G531" s="35"/>
      <c r="I531" s="35"/>
      <c r="J531" s="35"/>
    </row>
    <row r="532" spans="7:10" ht="13.15" customHeight="1">
      <c r="G532" s="35"/>
      <c r="I532" s="35"/>
      <c r="J532" s="35"/>
    </row>
    <row r="533" spans="7:10" ht="13.15" customHeight="1">
      <c r="G533" s="35"/>
      <c r="I533" s="35"/>
      <c r="J533" s="35"/>
    </row>
    <row r="534" spans="7:10" ht="13.15" customHeight="1">
      <c r="G534" s="35"/>
      <c r="I534" s="35"/>
      <c r="J534" s="35"/>
    </row>
    <row r="535" spans="7:10" ht="13.15" customHeight="1">
      <c r="G535" s="35"/>
      <c r="I535" s="35"/>
      <c r="J535" s="35"/>
    </row>
    <row r="536" spans="7:10" ht="13.15" customHeight="1">
      <c r="G536" s="35"/>
      <c r="I536" s="35"/>
      <c r="J536" s="35"/>
    </row>
    <row r="537" spans="7:10" ht="13.15" customHeight="1">
      <c r="G537" s="35"/>
      <c r="I537" s="35"/>
      <c r="J537" s="35"/>
    </row>
    <row r="538" spans="7:10" ht="13.15" customHeight="1">
      <c r="G538" s="35"/>
      <c r="I538" s="35"/>
      <c r="J538" s="35"/>
    </row>
    <row r="539" spans="7:10" ht="13.15" customHeight="1">
      <c r="G539" s="35"/>
      <c r="I539" s="35"/>
      <c r="J539" s="35"/>
    </row>
    <row r="540" spans="7:10" ht="13.15" customHeight="1">
      <c r="G540" s="35"/>
      <c r="I540" s="35"/>
      <c r="J540" s="35"/>
    </row>
    <row r="541" spans="7:10" ht="13.15" customHeight="1">
      <c r="G541" s="35"/>
      <c r="I541" s="35"/>
      <c r="J541" s="35"/>
    </row>
    <row r="542" spans="7:10" ht="13.15" customHeight="1">
      <c r="G542" s="35"/>
      <c r="I542" s="35"/>
      <c r="J542" s="35"/>
    </row>
    <row r="543" spans="7:10" ht="13.15" customHeight="1">
      <c r="G543" s="35"/>
      <c r="I543" s="35"/>
      <c r="J543" s="35"/>
    </row>
    <row r="544" spans="7:10" ht="13.15" customHeight="1">
      <c r="G544" s="35"/>
      <c r="I544" s="35"/>
      <c r="J544" s="35"/>
    </row>
    <row r="545" spans="7:10" ht="13.15" customHeight="1">
      <c r="G545" s="35"/>
      <c r="I545" s="35"/>
      <c r="J545" s="35"/>
    </row>
    <row r="546" spans="7:10" ht="13.15" customHeight="1">
      <c r="G546" s="35"/>
      <c r="I546" s="35"/>
      <c r="J546" s="35"/>
    </row>
    <row r="547" spans="7:10" ht="13.15" customHeight="1">
      <c r="G547" s="35"/>
      <c r="I547" s="35"/>
      <c r="J547" s="35"/>
    </row>
    <row r="548" spans="7:10" ht="13.15" customHeight="1">
      <c r="G548" s="35"/>
      <c r="I548" s="35"/>
      <c r="J548" s="35"/>
    </row>
    <row r="549" spans="7:10" ht="13.15" customHeight="1">
      <c r="G549" s="35"/>
      <c r="I549" s="35"/>
      <c r="J549" s="35"/>
    </row>
    <row r="550" spans="7:10" ht="13.15" customHeight="1">
      <c r="G550" s="35"/>
      <c r="I550" s="35"/>
      <c r="J550" s="35"/>
    </row>
    <row r="551" spans="7:10" ht="13.15" customHeight="1">
      <c r="G551" s="35"/>
      <c r="I551" s="35"/>
      <c r="J551" s="35"/>
    </row>
    <row r="552" spans="7:10" ht="13.15" customHeight="1">
      <c r="G552" s="35"/>
      <c r="I552" s="35"/>
      <c r="J552" s="35"/>
    </row>
    <row r="553" spans="7:10" ht="13.15" customHeight="1">
      <c r="G553" s="35"/>
      <c r="I553" s="35"/>
      <c r="J553" s="35"/>
    </row>
    <row r="554" spans="7:10" ht="13.15" customHeight="1">
      <c r="G554" s="35"/>
      <c r="I554" s="35"/>
      <c r="J554" s="35"/>
    </row>
    <row r="555" spans="7:10" ht="13.15" customHeight="1">
      <c r="G555" s="35"/>
      <c r="I555" s="35"/>
      <c r="J555" s="35"/>
    </row>
    <row r="556" spans="7:10" ht="13.15" customHeight="1">
      <c r="G556" s="35"/>
      <c r="I556" s="35"/>
      <c r="J556" s="35"/>
    </row>
    <row r="557" spans="7:10" ht="13.15" customHeight="1">
      <c r="G557" s="35"/>
      <c r="I557" s="35"/>
      <c r="J557" s="35"/>
    </row>
    <row r="558" spans="7:10" ht="13.15" customHeight="1">
      <c r="G558" s="35"/>
      <c r="I558" s="35"/>
      <c r="J558" s="35"/>
    </row>
    <row r="559" spans="7:10" ht="13.15" customHeight="1">
      <c r="G559" s="35"/>
      <c r="I559" s="35"/>
      <c r="J559" s="35"/>
    </row>
    <row r="560" spans="7:10" ht="13.15" customHeight="1">
      <c r="G560" s="35"/>
      <c r="I560" s="35"/>
      <c r="J560" s="35"/>
    </row>
    <row r="561" spans="7:10" ht="13.15" customHeight="1">
      <c r="G561" s="35"/>
      <c r="I561" s="35"/>
      <c r="J561" s="35"/>
    </row>
    <row r="562" spans="7:10" ht="13.15" customHeight="1">
      <c r="G562" s="35"/>
      <c r="I562" s="35"/>
      <c r="J562" s="35"/>
    </row>
    <row r="563" spans="7:10" ht="13.15" customHeight="1">
      <c r="G563" s="35"/>
      <c r="I563" s="35"/>
      <c r="J563" s="35"/>
    </row>
    <row r="564" spans="7:10" ht="13.15" customHeight="1">
      <c r="G564" s="35"/>
      <c r="I564" s="35"/>
      <c r="J564" s="35"/>
    </row>
    <row r="565" spans="7:10" ht="13.15" customHeight="1">
      <c r="G565" s="35"/>
      <c r="I565" s="35"/>
      <c r="J565" s="35"/>
    </row>
    <row r="566" spans="7:10" ht="13.15" customHeight="1">
      <c r="G566" s="35"/>
      <c r="I566" s="35"/>
      <c r="J566" s="35"/>
    </row>
    <row r="567" spans="7:10" ht="13.15" customHeight="1">
      <c r="G567" s="35"/>
      <c r="I567" s="35"/>
      <c r="J567" s="35"/>
    </row>
    <row r="568" spans="7:10" ht="13.15" customHeight="1">
      <c r="G568" s="35"/>
      <c r="I568" s="35"/>
      <c r="J568" s="35"/>
    </row>
    <row r="569" spans="7:10" ht="13.15" customHeight="1">
      <c r="G569" s="35"/>
      <c r="I569" s="35"/>
      <c r="J569" s="35"/>
    </row>
    <row r="570" spans="7:10" ht="13.15" customHeight="1">
      <c r="G570" s="35"/>
      <c r="I570" s="35"/>
      <c r="J570" s="35"/>
    </row>
    <row r="571" spans="7:10" ht="13.15" customHeight="1">
      <c r="G571" s="35"/>
      <c r="I571" s="35"/>
      <c r="J571" s="35"/>
    </row>
    <row r="572" spans="7:10" ht="13.15" customHeight="1">
      <c r="G572" s="35"/>
      <c r="I572" s="35"/>
      <c r="J572" s="35"/>
    </row>
    <row r="573" spans="7:10" ht="13.15" customHeight="1">
      <c r="G573" s="35"/>
      <c r="I573" s="35"/>
      <c r="J573" s="35"/>
    </row>
    <row r="574" spans="7:10" ht="13.15" customHeight="1">
      <c r="G574" s="35"/>
      <c r="I574" s="35"/>
      <c r="J574" s="35"/>
    </row>
    <row r="575" spans="7:10" ht="13.15" customHeight="1">
      <c r="G575" s="35"/>
      <c r="I575" s="35"/>
      <c r="J575" s="35"/>
    </row>
    <row r="576" spans="7:10" ht="13.15" customHeight="1">
      <c r="G576" s="35"/>
      <c r="I576" s="35"/>
      <c r="J576" s="35"/>
    </row>
    <row r="577" spans="7:10" ht="13.15" customHeight="1">
      <c r="G577" s="35"/>
      <c r="I577" s="35"/>
      <c r="J577" s="35"/>
    </row>
    <row r="578" spans="7:10" ht="13.15" customHeight="1">
      <c r="G578" s="35"/>
      <c r="I578" s="35"/>
      <c r="J578" s="35"/>
    </row>
    <row r="579" spans="7:10" ht="13.15" customHeight="1">
      <c r="G579" s="35"/>
      <c r="I579" s="35"/>
      <c r="J579" s="35"/>
    </row>
    <row r="580" spans="7:10" ht="13.15" customHeight="1">
      <c r="G580" s="35"/>
      <c r="I580" s="35"/>
      <c r="J580" s="35"/>
    </row>
    <row r="581" spans="7:10" ht="13.15" customHeight="1">
      <c r="G581" s="35"/>
      <c r="I581" s="35"/>
      <c r="J581" s="35"/>
    </row>
    <row r="582" spans="7:10" ht="13.15" customHeight="1">
      <c r="G582" s="35"/>
      <c r="I582" s="35"/>
      <c r="J582" s="35"/>
    </row>
    <row r="583" spans="7:10" ht="13.15" customHeight="1">
      <c r="G583" s="35"/>
      <c r="I583" s="35"/>
      <c r="J583" s="35"/>
    </row>
    <row r="584" spans="7:10" ht="13.15" customHeight="1">
      <c r="G584" s="35"/>
      <c r="I584" s="35"/>
      <c r="J584" s="35"/>
    </row>
    <row r="585" spans="7:10" ht="13.15" customHeight="1">
      <c r="G585" s="35"/>
      <c r="I585" s="35"/>
      <c r="J585" s="35"/>
    </row>
    <row r="586" spans="7:10" ht="13.15" customHeight="1">
      <c r="G586" s="35"/>
      <c r="I586" s="35"/>
      <c r="J586" s="35"/>
    </row>
    <row r="587" spans="7:10" ht="13.15" customHeight="1">
      <c r="G587" s="35"/>
      <c r="I587" s="35"/>
      <c r="J587" s="35"/>
    </row>
    <row r="588" spans="7:10" ht="13.15" customHeight="1">
      <c r="G588" s="35"/>
      <c r="I588" s="35"/>
      <c r="J588" s="35"/>
    </row>
    <row r="589" spans="7:10" ht="13.15" customHeight="1">
      <c r="G589" s="35"/>
      <c r="I589" s="35"/>
      <c r="J589" s="35"/>
    </row>
    <row r="590" spans="7:10" ht="13.15" customHeight="1">
      <c r="G590" s="35"/>
      <c r="I590" s="35"/>
      <c r="J590" s="35"/>
    </row>
    <row r="591" spans="7:10" ht="13.15" customHeight="1">
      <c r="G591" s="35"/>
      <c r="I591" s="35"/>
      <c r="J591" s="35"/>
    </row>
    <row r="592" spans="7:10" ht="13.15" customHeight="1">
      <c r="G592" s="35"/>
      <c r="I592" s="35"/>
      <c r="J592" s="35"/>
    </row>
    <row r="593" spans="7:10" ht="13.15" customHeight="1">
      <c r="G593" s="35"/>
      <c r="I593" s="35"/>
      <c r="J593" s="35"/>
    </row>
    <row r="594" spans="7:10" ht="13.15" customHeight="1">
      <c r="G594" s="35"/>
      <c r="I594" s="35"/>
      <c r="J594" s="35"/>
    </row>
    <row r="595" spans="7:10" ht="13.15" customHeight="1">
      <c r="G595" s="35"/>
      <c r="I595" s="35"/>
      <c r="J595" s="35"/>
    </row>
    <row r="596" spans="7:10" ht="13.15" customHeight="1">
      <c r="G596" s="35"/>
      <c r="I596" s="35"/>
      <c r="J596" s="35"/>
    </row>
    <row r="597" spans="7:10" ht="13.15" customHeight="1">
      <c r="G597" s="35"/>
      <c r="I597" s="35"/>
      <c r="J597" s="35"/>
    </row>
    <row r="598" spans="7:10" ht="13.15" customHeight="1">
      <c r="G598" s="35"/>
      <c r="I598" s="35"/>
      <c r="J598" s="35"/>
    </row>
    <row r="599" spans="7:10" ht="13.15" customHeight="1">
      <c r="G599" s="35"/>
      <c r="I599" s="35"/>
      <c r="J599" s="35"/>
    </row>
    <row r="600" spans="7:10" ht="13.15" customHeight="1">
      <c r="G600" s="35"/>
      <c r="I600" s="35"/>
      <c r="J600" s="35"/>
    </row>
    <row r="601" spans="7:10" ht="13.15" customHeight="1">
      <c r="G601" s="35"/>
      <c r="I601" s="35"/>
      <c r="J601" s="35"/>
    </row>
    <row r="602" spans="7:10" ht="13.15" customHeight="1">
      <c r="G602" s="35"/>
      <c r="I602" s="35"/>
      <c r="J602" s="35"/>
    </row>
    <row r="603" spans="7:10" ht="13.15" customHeight="1">
      <c r="G603" s="35"/>
      <c r="I603" s="35"/>
      <c r="J603" s="35"/>
    </row>
    <row r="604" spans="7:10" ht="13.15" customHeight="1">
      <c r="G604" s="35"/>
      <c r="I604" s="35"/>
      <c r="J604" s="35"/>
    </row>
    <row r="605" spans="7:10" ht="13.15" customHeight="1">
      <c r="G605" s="35"/>
      <c r="I605" s="35"/>
      <c r="J605" s="35"/>
    </row>
    <row r="606" spans="7:10" ht="13.15" customHeight="1">
      <c r="G606" s="35"/>
      <c r="I606" s="35"/>
      <c r="J606" s="35"/>
    </row>
    <row r="607" spans="7:10" ht="13.15" customHeight="1">
      <c r="G607" s="35"/>
      <c r="I607" s="35"/>
      <c r="J607" s="35"/>
    </row>
    <row r="608" spans="7:10" ht="13.15" customHeight="1">
      <c r="G608" s="35"/>
      <c r="I608" s="35"/>
      <c r="J608" s="35"/>
    </row>
    <row r="609" spans="7:10" ht="13.15" customHeight="1">
      <c r="G609" s="35"/>
      <c r="I609" s="35"/>
      <c r="J609" s="35"/>
    </row>
    <row r="610" spans="7:10" ht="13.15" customHeight="1">
      <c r="G610" s="35"/>
      <c r="I610" s="35"/>
      <c r="J610" s="35"/>
    </row>
    <row r="611" spans="7:10" ht="13.15" customHeight="1">
      <c r="G611" s="35"/>
      <c r="I611" s="35"/>
      <c r="J611" s="35"/>
    </row>
    <row r="612" spans="7:10" ht="13.15" customHeight="1">
      <c r="G612" s="35"/>
      <c r="I612" s="35"/>
      <c r="J612" s="35"/>
    </row>
    <row r="613" spans="7:10" ht="13.15" customHeight="1">
      <c r="G613" s="35"/>
      <c r="I613" s="35"/>
      <c r="J613" s="35"/>
    </row>
    <row r="614" spans="7:10" ht="13.15" customHeight="1">
      <c r="G614" s="35"/>
      <c r="I614" s="35"/>
      <c r="J614" s="35"/>
    </row>
    <row r="615" spans="7:10" ht="13.15" customHeight="1">
      <c r="G615" s="35"/>
      <c r="I615" s="35"/>
      <c r="J615" s="35"/>
    </row>
    <row r="616" spans="7:10" ht="13.15" customHeight="1">
      <c r="G616" s="35"/>
      <c r="I616" s="35"/>
      <c r="J616" s="35"/>
    </row>
    <row r="617" spans="7:10" ht="13.15" customHeight="1">
      <c r="G617" s="35"/>
      <c r="I617" s="35"/>
      <c r="J617" s="35"/>
    </row>
    <row r="618" spans="7:10" ht="13.15" customHeight="1">
      <c r="G618" s="35"/>
      <c r="I618" s="35"/>
      <c r="J618" s="35"/>
    </row>
    <row r="619" spans="7:10" ht="13.15" customHeight="1">
      <c r="G619" s="35"/>
      <c r="I619" s="35"/>
      <c r="J619" s="35"/>
    </row>
    <row r="620" spans="7:10" ht="13.15" customHeight="1">
      <c r="G620" s="35"/>
      <c r="I620" s="35"/>
      <c r="J620" s="35"/>
    </row>
    <row r="621" spans="7:10" ht="13.15" customHeight="1">
      <c r="G621" s="35"/>
      <c r="I621" s="35"/>
      <c r="J621" s="35"/>
    </row>
    <row r="622" spans="7:10" ht="13.15" customHeight="1">
      <c r="G622" s="35"/>
      <c r="I622" s="35"/>
      <c r="J622" s="35"/>
    </row>
    <row r="623" spans="7:10" ht="13.15" customHeight="1">
      <c r="G623" s="35"/>
      <c r="I623" s="35"/>
      <c r="J623" s="35"/>
    </row>
    <row r="624" spans="7:10" ht="13.15" customHeight="1">
      <c r="G624" s="35"/>
      <c r="I624" s="35"/>
      <c r="J624" s="35"/>
    </row>
    <row r="625" spans="7:10" ht="13.15" customHeight="1">
      <c r="G625" s="35"/>
      <c r="I625" s="35"/>
      <c r="J625" s="35"/>
    </row>
    <row r="626" spans="7:10" ht="13.15" customHeight="1">
      <c r="G626" s="35"/>
      <c r="I626" s="35"/>
      <c r="J626" s="35"/>
    </row>
    <row r="627" spans="7:10" ht="13.15" customHeight="1">
      <c r="G627" s="35"/>
      <c r="I627" s="35"/>
      <c r="J627" s="35"/>
    </row>
    <row r="628" spans="7:10" ht="13.15" customHeight="1">
      <c r="G628" s="35"/>
      <c r="I628" s="35"/>
      <c r="J628" s="35"/>
    </row>
    <row r="629" spans="7:10" ht="13.15" customHeight="1">
      <c r="G629" s="35"/>
      <c r="I629" s="35"/>
      <c r="J629" s="35"/>
    </row>
    <row r="630" spans="7:10" ht="13.15" customHeight="1">
      <c r="G630" s="35"/>
      <c r="I630" s="35"/>
      <c r="J630" s="35"/>
    </row>
    <row r="631" spans="7:10" ht="13.15" customHeight="1">
      <c r="G631" s="35"/>
      <c r="I631" s="35"/>
      <c r="J631" s="35"/>
    </row>
    <row r="632" spans="7:10" ht="13.15" customHeight="1">
      <c r="G632" s="35"/>
      <c r="I632" s="35"/>
      <c r="J632" s="35"/>
    </row>
    <row r="633" spans="7:10" ht="13.15" customHeight="1">
      <c r="G633" s="35"/>
      <c r="I633" s="35"/>
      <c r="J633" s="35"/>
    </row>
    <row r="634" spans="7:10" ht="13.15" customHeight="1">
      <c r="G634" s="35"/>
      <c r="I634" s="35"/>
      <c r="J634" s="35"/>
    </row>
    <row r="635" spans="7:10" ht="13.15" customHeight="1">
      <c r="G635" s="35"/>
      <c r="I635" s="35"/>
      <c r="J635" s="35"/>
    </row>
    <row r="636" spans="7:10" ht="13.15" customHeight="1">
      <c r="G636" s="35"/>
      <c r="I636" s="35"/>
      <c r="J636" s="35"/>
    </row>
    <row r="637" spans="7:10" ht="13.15" customHeight="1">
      <c r="G637" s="35"/>
      <c r="I637" s="35"/>
      <c r="J637" s="35"/>
    </row>
    <row r="638" spans="7:10" ht="13.15" customHeight="1">
      <c r="G638" s="35"/>
      <c r="I638" s="35"/>
      <c r="J638" s="35"/>
    </row>
    <row r="639" spans="7:10" ht="13.15" customHeight="1">
      <c r="G639" s="35"/>
      <c r="I639" s="35"/>
      <c r="J639" s="35"/>
    </row>
    <row r="640" spans="7:10" ht="13.15" customHeight="1">
      <c r="G640" s="35"/>
      <c r="I640" s="35"/>
      <c r="J640" s="35"/>
    </row>
    <row r="641" spans="7:10" ht="13.15" customHeight="1">
      <c r="G641" s="35"/>
      <c r="I641" s="35"/>
      <c r="J641" s="35"/>
    </row>
    <row r="642" spans="7:10" ht="13.15" customHeight="1">
      <c r="G642" s="35"/>
      <c r="I642" s="35"/>
      <c r="J642" s="35"/>
    </row>
    <row r="643" spans="7:10" ht="13.15" customHeight="1">
      <c r="G643" s="35"/>
      <c r="I643" s="35"/>
      <c r="J643" s="35"/>
    </row>
    <row r="644" spans="7:10" ht="13.15" customHeight="1">
      <c r="G644" s="35"/>
      <c r="I644" s="35"/>
      <c r="J644" s="35"/>
    </row>
    <row r="645" spans="7:10" ht="13.15" customHeight="1">
      <c r="G645" s="35"/>
      <c r="I645" s="35"/>
      <c r="J645" s="35"/>
    </row>
    <row r="646" spans="7:10" ht="13.15" customHeight="1">
      <c r="G646" s="35"/>
      <c r="I646" s="35"/>
      <c r="J646" s="35"/>
    </row>
    <row r="647" spans="7:10" ht="13.15" customHeight="1">
      <c r="G647" s="35"/>
      <c r="I647" s="35"/>
      <c r="J647" s="35"/>
    </row>
    <row r="648" spans="7:10" ht="13.15" customHeight="1">
      <c r="G648" s="35"/>
      <c r="I648" s="35"/>
      <c r="J648" s="35"/>
    </row>
    <row r="649" spans="7:10" ht="13.15" customHeight="1">
      <c r="G649" s="35"/>
      <c r="I649" s="35"/>
      <c r="J649" s="35"/>
    </row>
    <row r="650" spans="7:10" ht="13.15" customHeight="1">
      <c r="G650" s="35"/>
      <c r="I650" s="35"/>
      <c r="J650" s="35"/>
    </row>
    <row r="651" spans="7:10" ht="13.15" customHeight="1">
      <c r="G651" s="35"/>
      <c r="I651" s="35"/>
      <c r="J651" s="35"/>
    </row>
    <row r="652" spans="7:10" ht="13.15" customHeight="1">
      <c r="G652" s="35"/>
      <c r="I652" s="35"/>
      <c r="J652" s="35"/>
    </row>
    <row r="653" spans="7:10" ht="13.15" customHeight="1">
      <c r="G653" s="35"/>
      <c r="I653" s="35"/>
      <c r="J653" s="35"/>
    </row>
  </sheetData>
  <mergeCells count="2">
    <mergeCell ref="A85:I85"/>
    <mergeCell ref="A84:I84"/>
  </mergeCells>
  <pageMargins left="0.70866141732283472" right="0.70866141732283472" top="0.74803149606299213" bottom="0.74803149606299213" header="0.31496062992125984" footer="0.31496062992125984"/>
  <pageSetup paperSize="9" scale="6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Sheet23">
    <tabColor rgb="FFFF0000"/>
    <pageSetUpPr fitToPage="1"/>
  </sheetPr>
  <dimension ref="A1:AQ78"/>
  <sheetViews>
    <sheetView showGridLines="0" zoomScale="95" zoomScaleNormal="95" workbookViewId="0">
      <selection activeCell="E14" sqref="E14"/>
    </sheetView>
  </sheetViews>
  <sheetFormatPr defaultColWidth="9.140625" defaultRowHeight="11.25" outlineLevelCol="1"/>
  <cols>
    <col min="1" max="1" width="2.5703125" style="101" customWidth="1"/>
    <col min="2" max="2" width="34.42578125" style="101" customWidth="1"/>
    <col min="3" max="3" width="11.7109375" style="101" customWidth="1"/>
    <col min="4" max="4" width="15.28515625" style="101" bestFit="1" customWidth="1"/>
    <col min="5" max="5" width="6.85546875" style="101" hidden="1" customWidth="1" outlineLevel="1"/>
    <col min="6" max="6" width="13.85546875" style="101" bestFit="1" customWidth="1" collapsed="1"/>
    <col min="7" max="7" width="11.42578125" style="101" bestFit="1" customWidth="1"/>
    <col min="8" max="8" width="10.5703125" style="101" bestFit="1" customWidth="1"/>
    <col min="9" max="9" width="9.42578125" style="101" bestFit="1" customWidth="1"/>
    <col min="10" max="10" width="12.5703125" style="101" bestFit="1" customWidth="1"/>
    <col min="11" max="11" width="13.28515625" style="101" bestFit="1" customWidth="1"/>
    <col min="12" max="12" width="11.7109375" style="101" customWidth="1"/>
    <col min="13" max="13" width="13.5703125" style="101" customWidth="1"/>
    <col min="14" max="14" width="6.85546875" style="101" customWidth="1" outlineLevel="1"/>
    <col min="15" max="15" width="5.5703125" style="101" bestFit="1" customWidth="1"/>
    <col min="16" max="16" width="4.42578125" style="101" bestFit="1" customWidth="1"/>
    <col min="17" max="17" width="12.5703125" style="101" bestFit="1" customWidth="1"/>
    <col min="18" max="18" width="11.42578125" style="101" bestFit="1" customWidth="1"/>
    <col min="19" max="19" width="12.5703125" style="101" bestFit="1" customWidth="1"/>
    <col min="20" max="20" width="14.140625" style="101" customWidth="1"/>
    <col min="21" max="21" width="15.28515625" style="101" bestFit="1" customWidth="1"/>
    <col min="22" max="22" width="1.42578125" style="73" customWidth="1"/>
    <col min="23" max="23" width="9.140625" style="73"/>
    <col min="24" max="24" width="5.42578125" style="73" customWidth="1"/>
    <col min="25" max="25" width="2.5703125" style="101" customWidth="1" outlineLevel="1"/>
    <col min="26" max="26" width="48.42578125" style="101" customWidth="1" outlineLevel="1"/>
    <col min="27" max="27" width="11.7109375" style="101" customWidth="1" outlineLevel="1"/>
    <col min="28" max="28" width="13.85546875" style="101" customWidth="1" outlineLevel="1"/>
    <col min="29" max="30" width="11.7109375" style="101" customWidth="1" outlineLevel="1"/>
    <col min="31" max="31" width="12.5703125" style="101" customWidth="1" outlineLevel="1"/>
    <col min="32" max="32" width="11.7109375" style="101" customWidth="1" outlineLevel="1"/>
    <col min="33" max="33" width="14.28515625" style="101" customWidth="1" outlineLevel="1"/>
    <col min="34" max="34" width="9.140625" style="73" customWidth="1" outlineLevel="1"/>
    <col min="35" max="35" width="3.42578125" style="73" customWidth="1" outlineLevel="1"/>
    <col min="36" max="36" width="35.5703125" style="73" customWidth="1" outlineLevel="1"/>
    <col min="37" max="37" width="11" style="73" customWidth="1" outlineLevel="1"/>
    <col min="38" max="38" width="9.140625" style="73" customWidth="1" outlineLevel="1"/>
    <col min="39" max="39" width="5.5703125" style="73" customWidth="1" outlineLevel="1"/>
    <col min="40" max="40" width="9.28515625" style="73" customWidth="1" outlineLevel="1"/>
    <col min="41" max="41" width="12.28515625" style="73" customWidth="1" outlineLevel="1"/>
    <col min="42" max="42" width="12.42578125" style="73" customWidth="1" outlineLevel="1"/>
    <col min="43" max="43" width="11" style="73" customWidth="1" outlineLevel="1"/>
    <col min="44" max="16384" width="9.140625" style="73"/>
  </cols>
  <sheetData>
    <row r="1" spans="1:43" ht="12" thickBot="1">
      <c r="A1" s="73"/>
      <c r="C1" s="73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  <c r="S1" s="126"/>
      <c r="T1" s="126"/>
      <c r="U1" s="126"/>
      <c r="X1" s="129"/>
    </row>
    <row r="2" spans="1:43" ht="13.5" customHeight="1" thickTop="1" thickBot="1">
      <c r="A2" s="121"/>
      <c r="B2" s="120"/>
      <c r="C2" s="121"/>
      <c r="D2" s="130"/>
      <c r="E2" s="130"/>
      <c r="F2" s="207" t="s">
        <v>75</v>
      </c>
      <c r="G2" s="207"/>
      <c r="H2" s="207"/>
      <c r="I2" s="207"/>
      <c r="J2" s="207"/>
      <c r="K2" s="130"/>
      <c r="L2" s="130"/>
      <c r="M2" s="130" t="e">
        <f>IF(#REF!="SP",$AE2,$AO2)</f>
        <v>#REF!</v>
      </c>
      <c r="N2" s="130"/>
      <c r="O2" s="207" t="s">
        <v>277</v>
      </c>
      <c r="P2" s="207"/>
      <c r="Q2" s="207"/>
      <c r="R2" s="207"/>
      <c r="S2" s="207"/>
      <c r="T2" s="130"/>
      <c r="U2" s="130"/>
      <c r="X2" s="87"/>
      <c r="Y2" s="120"/>
      <c r="Z2" s="120"/>
      <c r="AA2" s="121"/>
      <c r="AB2" s="130"/>
      <c r="AC2" s="130"/>
      <c r="AD2" s="130"/>
      <c r="AE2" s="130" t="s">
        <v>5</v>
      </c>
      <c r="AF2" s="130"/>
      <c r="AG2" s="130"/>
      <c r="AO2" s="73" t="s">
        <v>152</v>
      </c>
    </row>
    <row r="3" spans="1:43" ht="15" customHeight="1" thickTop="1">
      <c r="A3" s="73"/>
      <c r="C3" s="114" t="e">
        <f>IF(#REF!="SP",$AA3,$AK3)</f>
        <v>#REF!</v>
      </c>
      <c r="D3" s="205" t="e">
        <f>IF(#REF!="SP",$AB3,$AL3)</f>
        <v>#REF!</v>
      </c>
      <c r="E3" s="169" t="s">
        <v>276</v>
      </c>
      <c r="F3" s="162" t="s">
        <v>165</v>
      </c>
      <c r="G3" s="162" t="s">
        <v>263</v>
      </c>
      <c r="H3" s="162" t="s">
        <v>176</v>
      </c>
      <c r="I3" s="162" t="s">
        <v>264</v>
      </c>
      <c r="J3" s="162" t="s">
        <v>262</v>
      </c>
      <c r="K3" s="205" t="e">
        <f>IF(#REF!="SP",$AC3,$AM3)</f>
        <v>#REF!</v>
      </c>
      <c r="L3" s="205" t="e">
        <f>IF(#REF!="SP",$AD3,$AN3)</f>
        <v>#REF!</v>
      </c>
      <c r="M3" s="114" t="e">
        <f>IF(#REF!="SP",$AE3,$AO3)</f>
        <v>#REF!</v>
      </c>
      <c r="N3" s="169" t="s">
        <v>276</v>
      </c>
      <c r="O3" s="162" t="s">
        <v>165</v>
      </c>
      <c r="P3" s="162" t="s">
        <v>263</v>
      </c>
      <c r="Q3" s="162" t="s">
        <v>176</v>
      </c>
      <c r="R3" s="162" t="s">
        <v>264</v>
      </c>
      <c r="S3" s="162" t="s">
        <v>262</v>
      </c>
      <c r="T3" s="114" t="e">
        <f>IF(#REF!="SP",$AF3,$AP2)</f>
        <v>#REF!</v>
      </c>
      <c r="U3" s="114" t="e">
        <f>IF(#REF!="SP",$AG3,$AQ3)</f>
        <v>#REF!</v>
      </c>
      <c r="X3" s="89" t="e">
        <f>#REF!</f>
        <v>#REF!</v>
      </c>
      <c r="Y3" s="121"/>
      <c r="AA3" s="101" t="s">
        <v>74</v>
      </c>
      <c r="AB3" s="101" t="s">
        <v>75</v>
      </c>
      <c r="AC3" s="101" t="s">
        <v>76</v>
      </c>
      <c r="AD3" s="101" t="s">
        <v>77</v>
      </c>
      <c r="AE3" s="101" t="s">
        <v>78</v>
      </c>
      <c r="AF3" s="101" t="s">
        <v>89</v>
      </c>
      <c r="AG3" s="101" t="s">
        <v>110</v>
      </c>
      <c r="AI3" s="115"/>
      <c r="AJ3" s="119"/>
      <c r="AK3" s="101" t="s">
        <v>135</v>
      </c>
      <c r="AL3" s="101" t="s">
        <v>136</v>
      </c>
      <c r="AM3" s="101" t="s">
        <v>137</v>
      </c>
      <c r="AN3" s="101" t="s">
        <v>151</v>
      </c>
      <c r="AO3" s="101" t="s">
        <v>154</v>
      </c>
      <c r="AP3" s="101" t="s">
        <v>155</v>
      </c>
      <c r="AQ3" s="101" t="s">
        <v>135</v>
      </c>
    </row>
    <row r="4" spans="1:43" ht="15" customHeight="1">
      <c r="C4" s="150" t="e">
        <f>+#REF!</f>
        <v>#REF!</v>
      </c>
      <c r="D4" s="206" t="e">
        <f>IF(#REF!="SP",$AA4,$AK4)</f>
        <v>#REF!</v>
      </c>
      <c r="E4" s="170"/>
      <c r="F4" s="163"/>
      <c r="G4" s="163"/>
      <c r="H4" s="163"/>
      <c r="I4" s="163"/>
      <c r="J4" s="163"/>
      <c r="K4" s="206" t="e">
        <f>IF(#REF!="SP",$AA4,$AK4)</f>
        <v>#REF!</v>
      </c>
      <c r="L4" s="206" t="e">
        <f>IF(#REF!="SP",$AA4,$AK4)</f>
        <v>#REF!</v>
      </c>
      <c r="M4" s="131" t="e">
        <f>IF(#REF!="SP",$AE4,$AO4)</f>
        <v>#REF!</v>
      </c>
      <c r="N4" s="170"/>
      <c r="O4" s="163"/>
      <c r="P4" s="163"/>
      <c r="Q4" s="163"/>
      <c r="R4" s="163"/>
      <c r="S4" s="163"/>
      <c r="T4" s="131" t="e">
        <f>IF(#REF!="SP",$AF4,$AP4)</f>
        <v>#REF!</v>
      </c>
      <c r="U4" s="150" t="e">
        <f>+#REF!</f>
        <v>#REF!</v>
      </c>
      <c r="X4" s="129"/>
      <c r="AA4" s="125" t="e">
        <f>"01.01."&amp;YEAR(#REF!)</f>
        <v>#REF!</v>
      </c>
      <c r="AB4" s="125"/>
      <c r="AC4" s="125"/>
      <c r="AD4" s="125"/>
      <c r="AE4" s="125" t="s">
        <v>79</v>
      </c>
      <c r="AF4" s="125" t="s">
        <v>80</v>
      </c>
      <c r="AG4" s="125" t="s">
        <v>81</v>
      </c>
      <c r="AI4" s="119"/>
      <c r="AJ4" s="119"/>
      <c r="AK4" s="125" t="e">
        <f>"01.01."&amp;YEAR(#REF!)</f>
        <v>#REF!</v>
      </c>
      <c r="AL4" s="132"/>
      <c r="AM4" s="132"/>
      <c r="AN4" s="125"/>
      <c r="AO4" s="125" t="s">
        <v>153</v>
      </c>
      <c r="AP4" s="125" t="s">
        <v>156</v>
      </c>
      <c r="AQ4" s="125" t="s">
        <v>81</v>
      </c>
    </row>
    <row r="5" spans="1:43" ht="5.0999999999999996" customHeight="1">
      <c r="C5" s="126"/>
      <c r="D5" s="133"/>
      <c r="E5" s="171"/>
      <c r="F5" s="164"/>
      <c r="G5" s="164"/>
      <c r="H5" s="164"/>
      <c r="I5" s="164"/>
      <c r="J5" s="164"/>
      <c r="K5" s="126"/>
      <c r="L5" s="126"/>
      <c r="M5" s="126"/>
      <c r="N5" s="171"/>
      <c r="O5" s="164"/>
      <c r="P5" s="164"/>
      <c r="Q5" s="164"/>
      <c r="R5" s="164"/>
      <c r="S5" s="164"/>
      <c r="T5" s="126"/>
      <c r="U5" s="126"/>
      <c r="X5" s="129"/>
      <c r="AA5" s="126"/>
      <c r="AB5" s="126"/>
      <c r="AC5" s="126"/>
      <c r="AD5" s="126"/>
      <c r="AE5" s="126"/>
      <c r="AF5" s="126"/>
      <c r="AG5" s="126"/>
      <c r="AI5" s="101"/>
      <c r="AJ5" s="101"/>
      <c r="AK5" s="134"/>
      <c r="AL5" s="134"/>
      <c r="AM5" s="134"/>
      <c r="AN5" s="134"/>
      <c r="AO5" s="134"/>
      <c r="AP5" s="134"/>
      <c r="AQ5" s="134"/>
    </row>
    <row r="6" spans="1:43">
      <c r="A6" s="135" t="e">
        <f>IF(#REF!="SP",$Y6,$AI6)</f>
        <v>#REF!</v>
      </c>
      <c r="E6" s="172"/>
      <c r="F6" s="165"/>
      <c r="G6" s="165"/>
      <c r="H6" s="165"/>
      <c r="I6" s="165"/>
      <c r="J6" s="165"/>
      <c r="N6" s="172"/>
      <c r="O6" s="165"/>
      <c r="P6" s="165"/>
      <c r="Q6" s="165"/>
      <c r="R6" s="165"/>
      <c r="S6" s="165"/>
      <c r="V6" s="101"/>
      <c r="X6" s="129"/>
      <c r="Y6" s="101" t="s">
        <v>82</v>
      </c>
      <c r="AI6" s="101" t="s">
        <v>138</v>
      </c>
      <c r="AJ6" s="101"/>
      <c r="AK6" s="119"/>
      <c r="AL6" s="119"/>
      <c r="AM6" s="119"/>
      <c r="AN6" s="119"/>
      <c r="AO6" s="119"/>
      <c r="AP6" s="119"/>
      <c r="AQ6" s="119"/>
    </row>
    <row r="7" spans="1:43">
      <c r="B7" s="101" t="e">
        <f>IF(#REF!="SP",$Z7,$AJ7)</f>
        <v>#REF!</v>
      </c>
      <c r="C7" s="101">
        <f t="shared" ref="C7:D12" si="0">+AA7</f>
        <v>0</v>
      </c>
      <c r="D7" s="101">
        <f t="shared" si="0"/>
        <v>32688989</v>
      </c>
      <c r="E7" s="172">
        <f t="shared" ref="E7:E12" si="1">+D7-SUM(F7:J7)</f>
        <v>1</v>
      </c>
      <c r="F7" s="165">
        <v>24147074</v>
      </c>
      <c r="G7" s="165">
        <v>1517625</v>
      </c>
      <c r="H7" s="165"/>
      <c r="I7" s="165"/>
      <c r="J7" s="165">
        <f>7024290-1</f>
        <v>7024289</v>
      </c>
      <c r="K7" s="101">
        <f t="shared" ref="K7:M12" si="2">+AC7</f>
        <v>0</v>
      </c>
      <c r="L7" s="101">
        <f t="shared" si="2"/>
        <v>0</v>
      </c>
      <c r="M7" s="101">
        <f t="shared" si="2"/>
        <v>12798676</v>
      </c>
      <c r="N7" s="172">
        <f t="shared" ref="N7:N12" si="3">+M7-SUM(O7:S7)</f>
        <v>-2</v>
      </c>
      <c r="O7" s="165"/>
      <c r="P7" s="165"/>
      <c r="Q7" s="165">
        <v>6330008</v>
      </c>
      <c r="R7" s="165">
        <v>1534460</v>
      </c>
      <c r="S7" s="165">
        <f>4934209+1</f>
        <v>4934210</v>
      </c>
      <c r="T7" s="101">
        <f t="shared" ref="T7:T12" si="4">+AF7</f>
        <v>0</v>
      </c>
      <c r="U7" s="101">
        <f t="shared" ref="U7:U12" si="5">SUM(C7:T7)-M7-D7</f>
        <v>45487665</v>
      </c>
      <c r="V7" s="101"/>
      <c r="X7" s="129"/>
      <c r="Z7" s="101" t="s">
        <v>130</v>
      </c>
      <c r="AA7" s="101">
        <v>0</v>
      </c>
      <c r="AB7" s="101">
        <v>32688989</v>
      </c>
      <c r="AC7" s="101">
        <v>0</v>
      </c>
      <c r="AD7" s="101">
        <v>0</v>
      </c>
      <c r="AE7" s="101">
        <v>12798676</v>
      </c>
      <c r="AF7" s="101">
        <v>0</v>
      </c>
      <c r="AG7" s="101">
        <f>SUM(AA7:AF7)</f>
        <v>45487665</v>
      </c>
      <c r="AI7" s="101"/>
      <c r="AJ7" s="101" t="s">
        <v>144</v>
      </c>
      <c r="AK7" s="119"/>
      <c r="AL7" s="119"/>
      <c r="AM7" s="119"/>
      <c r="AN7" s="119"/>
      <c r="AO7" s="119"/>
      <c r="AP7" s="119"/>
      <c r="AQ7" s="119"/>
    </row>
    <row r="8" spans="1:43">
      <c r="B8" s="101" t="e">
        <f>IF(#REF!="SP",$Z8,$AJ8)</f>
        <v>#REF!</v>
      </c>
      <c r="C8" s="101">
        <f t="shared" si="0"/>
        <v>0</v>
      </c>
      <c r="D8" s="101">
        <f t="shared" si="0"/>
        <v>107820142</v>
      </c>
      <c r="E8" s="172">
        <f t="shared" si="1"/>
        <v>-1</v>
      </c>
      <c r="F8" s="165">
        <v>82116399</v>
      </c>
      <c r="G8" s="165">
        <v>4552875</v>
      </c>
      <c r="H8" s="165"/>
      <c r="I8" s="165"/>
      <c r="J8" s="165">
        <v>21150869</v>
      </c>
      <c r="K8" s="101">
        <f t="shared" si="2"/>
        <v>0</v>
      </c>
      <c r="L8" s="101">
        <f t="shared" si="2"/>
        <v>0</v>
      </c>
      <c r="M8" s="101">
        <f t="shared" si="2"/>
        <v>22166457</v>
      </c>
      <c r="N8" s="172">
        <f t="shared" si="3"/>
        <v>-403</v>
      </c>
      <c r="O8" s="165"/>
      <c r="P8" s="165"/>
      <c r="Q8" s="165">
        <v>12695838</v>
      </c>
      <c r="R8" s="165">
        <v>4365540</v>
      </c>
      <c r="S8" s="165">
        <v>5105482</v>
      </c>
      <c r="T8" s="101">
        <f>+AF8</f>
        <v>0</v>
      </c>
      <c r="U8" s="101">
        <f t="shared" si="5"/>
        <v>129986599</v>
      </c>
      <c r="V8" s="101"/>
      <c r="X8" s="129"/>
      <c r="Z8" s="73" t="s">
        <v>133</v>
      </c>
      <c r="AA8" s="101">
        <v>0</v>
      </c>
      <c r="AB8" s="101">
        <v>107820142</v>
      </c>
      <c r="AC8" s="101">
        <v>0</v>
      </c>
      <c r="AD8" s="101">
        <v>0</v>
      </c>
      <c r="AE8" s="101">
        <v>22166457</v>
      </c>
      <c r="AF8" s="101">
        <v>0</v>
      </c>
      <c r="AG8" s="101">
        <f>SUM(AA8:AF8)</f>
        <v>129986599</v>
      </c>
      <c r="AI8" s="101"/>
      <c r="AJ8" s="73" t="s">
        <v>145</v>
      </c>
      <c r="AK8" s="119"/>
      <c r="AL8" s="119"/>
      <c r="AM8" s="119"/>
      <c r="AN8" s="119"/>
      <c r="AO8" s="119"/>
      <c r="AP8" s="119"/>
      <c r="AQ8" s="119"/>
    </row>
    <row r="9" spans="1:43">
      <c r="B9" s="101" t="e">
        <f>IF(#REF!="SP",$Z9,$AJ9)</f>
        <v>#REF!</v>
      </c>
      <c r="C9" s="101">
        <f t="shared" si="0"/>
        <v>0</v>
      </c>
      <c r="D9" s="101">
        <f t="shared" si="0"/>
        <v>0</v>
      </c>
      <c r="E9" s="172">
        <f t="shared" si="1"/>
        <v>0</v>
      </c>
      <c r="F9" s="165"/>
      <c r="G9" s="165"/>
      <c r="H9" s="165"/>
      <c r="I9" s="165"/>
      <c r="J9" s="165"/>
      <c r="K9" s="101">
        <f t="shared" si="2"/>
        <v>0</v>
      </c>
      <c r="L9" s="101">
        <f t="shared" si="2"/>
        <v>0</v>
      </c>
      <c r="M9" s="101">
        <f t="shared" si="2"/>
        <v>978982</v>
      </c>
      <c r="N9" s="172">
        <f t="shared" si="3"/>
        <v>0</v>
      </c>
      <c r="O9" s="165"/>
      <c r="P9" s="165"/>
      <c r="Q9" s="165">
        <v>978982</v>
      </c>
      <c r="R9" s="165"/>
      <c r="S9" s="165"/>
      <c r="T9" s="101">
        <f t="shared" si="4"/>
        <v>0</v>
      </c>
      <c r="U9" s="101">
        <f t="shared" si="5"/>
        <v>978982</v>
      </c>
      <c r="V9" s="101"/>
      <c r="X9" s="129"/>
      <c r="Z9" s="73" t="s">
        <v>131</v>
      </c>
      <c r="AA9" s="101">
        <v>0</v>
      </c>
      <c r="AB9" s="101">
        <v>0</v>
      </c>
      <c r="AC9" s="101">
        <v>0</v>
      </c>
      <c r="AD9" s="101">
        <v>0</v>
      </c>
      <c r="AE9" s="101">
        <v>978982</v>
      </c>
      <c r="AF9" s="101">
        <v>0</v>
      </c>
      <c r="AG9" s="101">
        <f t="shared" ref="AG9:AG27" si="6">SUM(AA9:AF9)</f>
        <v>978982</v>
      </c>
      <c r="AI9" s="101"/>
      <c r="AJ9" s="73" t="s">
        <v>146</v>
      </c>
      <c r="AK9" s="119"/>
      <c r="AL9" s="119"/>
      <c r="AM9" s="119"/>
      <c r="AN9" s="119"/>
      <c r="AO9" s="119"/>
      <c r="AP9" s="119"/>
      <c r="AQ9" s="119"/>
    </row>
    <row r="10" spans="1:43">
      <c r="B10" s="101" t="e">
        <f>IF(#REF!="SP",$Z10,$AJ10)</f>
        <v>#REF!</v>
      </c>
      <c r="C10" s="101">
        <f t="shared" si="0"/>
        <v>0</v>
      </c>
      <c r="D10" s="101">
        <f t="shared" si="0"/>
        <v>0</v>
      </c>
      <c r="E10" s="172">
        <f t="shared" si="1"/>
        <v>0</v>
      </c>
      <c r="F10" s="165"/>
      <c r="G10" s="165"/>
      <c r="H10" s="165"/>
      <c r="I10" s="165"/>
      <c r="J10" s="165"/>
      <c r="K10" s="101">
        <f t="shared" si="2"/>
        <v>0</v>
      </c>
      <c r="L10" s="101">
        <f t="shared" si="2"/>
        <v>0</v>
      </c>
      <c r="M10" s="101">
        <f t="shared" si="2"/>
        <v>0</v>
      </c>
      <c r="N10" s="172">
        <f t="shared" si="3"/>
        <v>0</v>
      </c>
      <c r="O10" s="165"/>
      <c r="P10" s="165"/>
      <c r="Q10" s="165"/>
      <c r="R10" s="165"/>
      <c r="S10" s="165"/>
      <c r="T10" s="101">
        <f>+AF10</f>
        <v>0</v>
      </c>
      <c r="U10" s="101">
        <f t="shared" si="5"/>
        <v>0</v>
      </c>
      <c r="V10" s="101"/>
      <c r="X10" s="129"/>
      <c r="Z10" s="73" t="s">
        <v>132</v>
      </c>
      <c r="AA10" s="101">
        <v>0</v>
      </c>
      <c r="AB10" s="101">
        <v>0</v>
      </c>
      <c r="AC10" s="101">
        <v>0</v>
      </c>
      <c r="AD10" s="101">
        <v>0</v>
      </c>
      <c r="AE10" s="101">
        <v>0</v>
      </c>
      <c r="AF10" s="101">
        <v>0</v>
      </c>
      <c r="AG10" s="101">
        <f>SUM(AA10:AF10)</f>
        <v>0</v>
      </c>
      <c r="AI10" s="101"/>
      <c r="AJ10" s="73" t="s">
        <v>147</v>
      </c>
      <c r="AK10" s="119"/>
      <c r="AL10" s="119"/>
      <c r="AM10" s="119"/>
      <c r="AN10" s="119"/>
      <c r="AO10" s="119"/>
      <c r="AP10" s="119"/>
      <c r="AQ10" s="119"/>
    </row>
    <row r="11" spans="1:43">
      <c r="B11" s="101" t="e">
        <f>IF(#REF!="SP",$Z11,$AJ11)</f>
        <v>#REF!</v>
      </c>
      <c r="C11" s="101">
        <f t="shared" si="0"/>
        <v>0</v>
      </c>
      <c r="D11" s="101">
        <f t="shared" si="0"/>
        <v>0</v>
      </c>
      <c r="E11" s="172">
        <f t="shared" si="1"/>
        <v>0</v>
      </c>
      <c r="F11" s="165"/>
      <c r="G11" s="165"/>
      <c r="H11" s="165"/>
      <c r="I11" s="165"/>
      <c r="J11" s="165"/>
      <c r="K11" s="101">
        <f t="shared" si="2"/>
        <v>0</v>
      </c>
      <c r="L11" s="101">
        <f t="shared" si="2"/>
        <v>0</v>
      </c>
      <c r="M11" s="101">
        <f t="shared" si="2"/>
        <v>0</v>
      </c>
      <c r="N11" s="172">
        <f t="shared" si="3"/>
        <v>0</v>
      </c>
      <c r="O11" s="165"/>
      <c r="P11" s="165"/>
      <c r="Q11" s="165"/>
      <c r="R11" s="165"/>
      <c r="S11" s="165"/>
      <c r="T11" s="101">
        <f t="shared" si="4"/>
        <v>0</v>
      </c>
      <c r="U11" s="101">
        <f t="shared" si="5"/>
        <v>0</v>
      </c>
      <c r="V11" s="101"/>
      <c r="X11" s="129"/>
      <c r="Z11" s="73" t="s">
        <v>134</v>
      </c>
      <c r="AA11" s="101">
        <v>0</v>
      </c>
      <c r="AB11" s="101">
        <v>0</v>
      </c>
      <c r="AC11" s="101">
        <v>0</v>
      </c>
      <c r="AD11" s="101">
        <v>0</v>
      </c>
      <c r="AE11" s="101">
        <v>0</v>
      </c>
      <c r="AF11" s="101">
        <v>0</v>
      </c>
      <c r="AG11" s="101">
        <f t="shared" si="6"/>
        <v>0</v>
      </c>
      <c r="AI11" s="101"/>
      <c r="AJ11" s="73" t="s">
        <v>148</v>
      </c>
      <c r="AK11" s="119"/>
      <c r="AL11" s="119"/>
      <c r="AM11" s="119"/>
      <c r="AN11" s="119"/>
      <c r="AO11" s="119"/>
      <c r="AP11" s="119"/>
      <c r="AQ11" s="119"/>
    </row>
    <row r="12" spans="1:43">
      <c r="B12" s="101" t="e">
        <f>IF(#REF!="SP",$Z12,$AJ12)</f>
        <v>#REF!</v>
      </c>
      <c r="C12" s="101">
        <f t="shared" si="0"/>
        <v>0</v>
      </c>
      <c r="D12" s="101">
        <f t="shared" si="0"/>
        <v>0</v>
      </c>
      <c r="E12" s="172">
        <f t="shared" si="1"/>
        <v>0</v>
      </c>
      <c r="F12" s="165"/>
      <c r="G12" s="165"/>
      <c r="H12" s="165"/>
      <c r="I12" s="165"/>
      <c r="J12" s="165"/>
      <c r="K12" s="101">
        <f t="shared" si="2"/>
        <v>0</v>
      </c>
      <c r="L12" s="101">
        <f t="shared" si="2"/>
        <v>0</v>
      </c>
      <c r="M12" s="101">
        <f t="shared" si="2"/>
        <v>0</v>
      </c>
      <c r="N12" s="172">
        <f t="shared" si="3"/>
        <v>0</v>
      </c>
      <c r="O12" s="165"/>
      <c r="P12" s="165"/>
      <c r="Q12" s="165"/>
      <c r="R12" s="165"/>
      <c r="S12" s="165"/>
      <c r="T12" s="101">
        <f t="shared" si="4"/>
        <v>0</v>
      </c>
      <c r="U12" s="101">
        <f t="shared" si="5"/>
        <v>0</v>
      </c>
      <c r="V12" s="101"/>
      <c r="X12" s="129"/>
      <c r="Z12" s="73" t="s">
        <v>88</v>
      </c>
      <c r="AA12" s="101">
        <v>0</v>
      </c>
      <c r="AB12" s="101">
        <v>0</v>
      </c>
      <c r="AC12" s="101">
        <v>0</v>
      </c>
      <c r="AD12" s="101">
        <v>0</v>
      </c>
      <c r="AE12" s="101">
        <v>0</v>
      </c>
      <c r="AF12" s="101">
        <v>0</v>
      </c>
      <c r="AG12" s="101">
        <f t="shared" si="6"/>
        <v>0</v>
      </c>
      <c r="AI12" s="101"/>
      <c r="AJ12" s="73" t="s">
        <v>149</v>
      </c>
      <c r="AK12" s="119"/>
      <c r="AL12" s="119"/>
      <c r="AM12" s="119"/>
      <c r="AN12" s="119"/>
      <c r="AO12" s="119"/>
      <c r="AP12" s="119"/>
      <c r="AQ12" s="119"/>
    </row>
    <row r="13" spans="1:43" ht="6" customHeight="1">
      <c r="B13" s="73"/>
      <c r="E13" s="172"/>
      <c r="F13" s="165"/>
      <c r="G13" s="165"/>
      <c r="H13" s="165"/>
      <c r="I13" s="165"/>
      <c r="J13" s="165"/>
      <c r="N13" s="172"/>
      <c r="O13" s="165"/>
      <c r="P13" s="165"/>
      <c r="Q13" s="165"/>
      <c r="R13" s="165"/>
      <c r="S13" s="165"/>
      <c r="X13" s="129"/>
      <c r="Z13" s="73"/>
      <c r="AI13" s="101"/>
      <c r="AK13" s="119"/>
      <c r="AL13" s="119"/>
      <c r="AM13" s="119"/>
      <c r="AN13" s="119"/>
      <c r="AO13" s="119"/>
      <c r="AP13" s="119"/>
      <c r="AQ13" s="119"/>
    </row>
    <row r="14" spans="1:43">
      <c r="A14" s="135" t="e">
        <f>IF(#REF!="SP",$Y14,$AI14)</f>
        <v>#REF!</v>
      </c>
      <c r="B14" s="73"/>
      <c r="C14" s="136">
        <f t="shared" ref="C14:U14" si="7">SUM(C7:C12)</f>
        <v>0</v>
      </c>
      <c r="D14" s="136">
        <f t="shared" si="7"/>
        <v>140509131</v>
      </c>
      <c r="E14" s="173">
        <f t="shared" si="7"/>
        <v>0</v>
      </c>
      <c r="F14" s="166">
        <f t="shared" si="7"/>
        <v>106263473</v>
      </c>
      <c r="G14" s="166">
        <f t="shared" si="7"/>
        <v>6070500</v>
      </c>
      <c r="H14" s="166">
        <f t="shared" si="7"/>
        <v>0</v>
      </c>
      <c r="I14" s="166">
        <f t="shared" si="7"/>
        <v>0</v>
      </c>
      <c r="J14" s="166">
        <f t="shared" si="7"/>
        <v>28175158</v>
      </c>
      <c r="K14" s="136">
        <f t="shared" si="7"/>
        <v>0</v>
      </c>
      <c r="L14" s="136">
        <f t="shared" si="7"/>
        <v>0</v>
      </c>
      <c r="M14" s="136">
        <f t="shared" si="7"/>
        <v>35944115</v>
      </c>
      <c r="N14" s="173">
        <f t="shared" ref="N14:S14" si="8">SUM(N7:N12)</f>
        <v>-405</v>
      </c>
      <c r="O14" s="166">
        <f t="shared" si="8"/>
        <v>0</v>
      </c>
      <c r="P14" s="166">
        <f t="shared" si="8"/>
        <v>0</v>
      </c>
      <c r="Q14" s="166">
        <f t="shared" si="8"/>
        <v>20004828</v>
      </c>
      <c r="R14" s="166">
        <f t="shared" si="8"/>
        <v>5900000</v>
      </c>
      <c r="S14" s="166">
        <f t="shared" si="8"/>
        <v>10039692</v>
      </c>
      <c r="T14" s="136">
        <f t="shared" si="7"/>
        <v>0</v>
      </c>
      <c r="U14" s="136">
        <f t="shared" si="7"/>
        <v>176453246</v>
      </c>
      <c r="X14" s="129"/>
      <c r="Y14" s="101" t="s">
        <v>83</v>
      </c>
      <c r="Z14" s="73"/>
      <c r="AA14" s="136">
        <f t="shared" ref="AA14:AF14" si="9">SUM(AA7:AA12)</f>
        <v>0</v>
      </c>
      <c r="AB14" s="136">
        <f t="shared" si="9"/>
        <v>140509131</v>
      </c>
      <c r="AC14" s="136">
        <f t="shared" si="9"/>
        <v>0</v>
      </c>
      <c r="AD14" s="136">
        <f t="shared" si="9"/>
        <v>0</v>
      </c>
      <c r="AE14" s="136">
        <f t="shared" si="9"/>
        <v>35944115</v>
      </c>
      <c r="AF14" s="136">
        <f t="shared" si="9"/>
        <v>0</v>
      </c>
      <c r="AG14" s="136">
        <f t="shared" si="6"/>
        <v>176453246</v>
      </c>
      <c r="AI14" s="101" t="s">
        <v>139</v>
      </c>
      <c r="AK14" s="137"/>
      <c r="AL14" s="137"/>
      <c r="AM14" s="137"/>
      <c r="AN14" s="137"/>
      <c r="AO14" s="137"/>
      <c r="AP14" s="137"/>
      <c r="AQ14" s="137"/>
    </row>
    <row r="15" spans="1:43" ht="5.25" customHeight="1">
      <c r="E15" s="172"/>
      <c r="F15" s="165"/>
      <c r="G15" s="165"/>
      <c r="H15" s="165"/>
      <c r="I15" s="165"/>
      <c r="J15" s="165"/>
      <c r="N15" s="172"/>
      <c r="O15" s="165"/>
      <c r="P15" s="165"/>
      <c r="Q15" s="165"/>
      <c r="R15" s="165"/>
      <c r="S15" s="165"/>
      <c r="X15" s="129"/>
      <c r="AI15" s="101"/>
      <c r="AJ15" s="101"/>
      <c r="AK15" s="119"/>
      <c r="AL15" s="119"/>
      <c r="AM15" s="119"/>
      <c r="AN15" s="119"/>
      <c r="AO15" s="119"/>
      <c r="AP15" s="119"/>
      <c r="AQ15" s="119"/>
    </row>
    <row r="16" spans="1:43">
      <c r="A16" s="135" t="e">
        <f>IF(#REF!="SP",$Y16,$AI16)</f>
        <v>#REF!</v>
      </c>
      <c r="B16" s="73"/>
      <c r="E16" s="172"/>
      <c r="F16" s="165"/>
      <c r="G16" s="165"/>
      <c r="H16" s="165"/>
      <c r="I16" s="165"/>
      <c r="J16" s="165"/>
      <c r="N16" s="172"/>
      <c r="O16" s="165"/>
      <c r="P16" s="165"/>
      <c r="Q16" s="165"/>
      <c r="R16" s="165"/>
      <c r="S16" s="165"/>
      <c r="X16" s="129"/>
      <c r="Y16" s="101" t="s">
        <v>84</v>
      </c>
      <c r="AI16" s="116" t="s">
        <v>143</v>
      </c>
      <c r="AJ16" s="101"/>
      <c r="AK16" s="119"/>
      <c r="AL16" s="119"/>
      <c r="AM16" s="119"/>
      <c r="AN16" s="119"/>
      <c r="AO16" s="119"/>
      <c r="AP16" s="119"/>
      <c r="AQ16" s="119"/>
    </row>
    <row r="17" spans="1:43">
      <c r="B17" s="101" t="e">
        <f>IF(#REF!="SP",$Z17,$AJ17)</f>
        <v>#REF!</v>
      </c>
      <c r="C17" s="101">
        <f t="shared" ref="C17:D22" si="10">+AA17</f>
        <v>0</v>
      </c>
      <c r="D17" s="101">
        <f t="shared" si="10"/>
        <v>0</v>
      </c>
      <c r="E17" s="172">
        <f t="shared" ref="E17:E22" si="11">+D17-SUM(F17:J17)</f>
        <v>0</v>
      </c>
      <c r="F17" s="165"/>
      <c r="G17" s="165"/>
      <c r="H17" s="165"/>
      <c r="I17" s="165"/>
      <c r="J17" s="165"/>
      <c r="K17" s="101">
        <f t="shared" ref="K17:M22" si="12">+AC17</f>
        <v>0</v>
      </c>
      <c r="L17" s="101">
        <f t="shared" si="12"/>
        <v>0</v>
      </c>
      <c r="M17" s="101">
        <f t="shared" si="12"/>
        <v>0</v>
      </c>
      <c r="N17" s="172">
        <f t="shared" ref="N17:N22" si="13">+M17-SUM(O17:S17)</f>
        <v>0</v>
      </c>
      <c r="O17" s="165"/>
      <c r="P17" s="165"/>
      <c r="Q17" s="165"/>
      <c r="R17" s="165"/>
      <c r="S17" s="165"/>
      <c r="T17" s="101">
        <f t="shared" ref="T17:T22" si="14">+AF17</f>
        <v>0</v>
      </c>
      <c r="U17" s="101">
        <f t="shared" ref="U17:U22" si="15">SUM(C17:T17)-M17-D17</f>
        <v>0</v>
      </c>
      <c r="X17" s="129"/>
      <c r="Z17" s="101" t="s">
        <v>130</v>
      </c>
      <c r="AA17" s="101">
        <v>0</v>
      </c>
      <c r="AB17" s="101">
        <v>0</v>
      </c>
      <c r="AC17" s="101">
        <v>0</v>
      </c>
      <c r="AD17" s="101">
        <v>0</v>
      </c>
      <c r="AE17" s="101">
        <v>0</v>
      </c>
      <c r="AF17" s="101">
        <v>0</v>
      </c>
      <c r="AG17" s="101">
        <f t="shared" si="6"/>
        <v>0</v>
      </c>
      <c r="AI17" s="101"/>
      <c r="AJ17" s="101" t="s">
        <v>144</v>
      </c>
      <c r="AK17" s="119"/>
      <c r="AL17" s="119"/>
      <c r="AM17" s="119"/>
      <c r="AN17" s="119"/>
      <c r="AO17" s="119"/>
      <c r="AP17" s="119"/>
      <c r="AQ17" s="119"/>
    </row>
    <row r="18" spans="1:43">
      <c r="B18" s="101" t="e">
        <f>IF(#REF!="SP",$Z18,$AJ18)</f>
        <v>#REF!</v>
      </c>
      <c r="C18" s="101">
        <f t="shared" si="10"/>
        <v>0</v>
      </c>
      <c r="D18" s="101">
        <f t="shared" si="10"/>
        <v>-1037678</v>
      </c>
      <c r="E18" s="172">
        <f t="shared" si="11"/>
        <v>1</v>
      </c>
      <c r="F18" s="165">
        <v>-583236</v>
      </c>
      <c r="G18" s="165">
        <v>-78667</v>
      </c>
      <c r="H18" s="165">
        <v>-189114</v>
      </c>
      <c r="I18" s="165">
        <v>-38362</v>
      </c>
      <c r="J18" s="165">
        <v>-148300</v>
      </c>
      <c r="K18" s="101">
        <f t="shared" si="12"/>
        <v>0</v>
      </c>
      <c r="L18" s="101">
        <f t="shared" si="12"/>
        <v>0</v>
      </c>
      <c r="M18" s="101">
        <f t="shared" si="12"/>
        <v>0</v>
      </c>
      <c r="N18" s="172">
        <f t="shared" si="13"/>
        <v>0</v>
      </c>
      <c r="O18" s="165"/>
      <c r="P18" s="165"/>
      <c r="Q18" s="165"/>
      <c r="R18" s="165"/>
      <c r="S18" s="165"/>
      <c r="T18" s="101">
        <f t="shared" si="14"/>
        <v>0</v>
      </c>
      <c r="U18" s="101">
        <f t="shared" si="15"/>
        <v>-1037678</v>
      </c>
      <c r="X18" s="129"/>
      <c r="Z18" s="73" t="s">
        <v>133</v>
      </c>
      <c r="AA18" s="101">
        <v>0</v>
      </c>
      <c r="AB18" s="101">
        <v>-1037678</v>
      </c>
      <c r="AC18" s="101">
        <v>0</v>
      </c>
      <c r="AD18" s="101">
        <v>0</v>
      </c>
      <c r="AE18" s="101">
        <v>0</v>
      </c>
      <c r="AF18" s="101">
        <v>0</v>
      </c>
      <c r="AG18" s="101">
        <f>SUM(AA18:AF18)</f>
        <v>-1037678</v>
      </c>
      <c r="AI18" s="101"/>
      <c r="AJ18" s="73" t="s">
        <v>145</v>
      </c>
      <c r="AK18" s="119"/>
      <c r="AL18" s="119"/>
      <c r="AM18" s="119"/>
      <c r="AN18" s="119"/>
      <c r="AO18" s="119"/>
      <c r="AP18" s="119"/>
      <c r="AQ18" s="119"/>
    </row>
    <row r="19" spans="1:43">
      <c r="B19" s="101" t="e">
        <f>IF(#REF!="SP",$Z19,$AJ19)</f>
        <v>#REF!</v>
      </c>
      <c r="C19" s="101">
        <f t="shared" si="10"/>
        <v>0</v>
      </c>
      <c r="D19" s="101">
        <f t="shared" si="10"/>
        <v>-312441</v>
      </c>
      <c r="E19" s="172">
        <f t="shared" si="11"/>
        <v>0</v>
      </c>
      <c r="F19" s="165"/>
      <c r="G19" s="165"/>
      <c r="H19" s="165">
        <v>-312441</v>
      </c>
      <c r="I19" s="165"/>
      <c r="J19" s="165"/>
      <c r="K19" s="101">
        <f t="shared" si="12"/>
        <v>0</v>
      </c>
      <c r="L19" s="101">
        <f t="shared" si="12"/>
        <v>0</v>
      </c>
      <c r="M19" s="101">
        <f t="shared" si="12"/>
        <v>0</v>
      </c>
      <c r="N19" s="172">
        <f t="shared" si="13"/>
        <v>0</v>
      </c>
      <c r="O19" s="165"/>
      <c r="P19" s="165"/>
      <c r="Q19" s="165"/>
      <c r="R19" s="165"/>
      <c r="S19" s="165"/>
      <c r="T19" s="101">
        <f t="shared" si="14"/>
        <v>0</v>
      </c>
      <c r="U19" s="101">
        <f t="shared" si="15"/>
        <v>-312441</v>
      </c>
      <c r="X19" s="129"/>
      <c r="Z19" s="73" t="s">
        <v>131</v>
      </c>
      <c r="AA19" s="101">
        <v>0</v>
      </c>
      <c r="AB19" s="101">
        <v>-312441</v>
      </c>
      <c r="AC19" s="101">
        <v>0</v>
      </c>
      <c r="AD19" s="101">
        <v>0</v>
      </c>
      <c r="AE19" s="101">
        <v>0</v>
      </c>
      <c r="AF19" s="101">
        <v>0</v>
      </c>
      <c r="AG19" s="101">
        <f>SUM(AA19:AF19)</f>
        <v>-312441</v>
      </c>
      <c r="AI19" s="101"/>
      <c r="AJ19" s="73" t="s">
        <v>146</v>
      </c>
      <c r="AK19" s="119"/>
      <c r="AL19" s="119"/>
      <c r="AM19" s="119"/>
      <c r="AN19" s="119"/>
      <c r="AO19" s="119"/>
      <c r="AP19" s="119"/>
      <c r="AQ19" s="119"/>
    </row>
    <row r="20" spans="1:43">
      <c r="B20" s="101" t="e">
        <f>IF(#REF!="SP",$Z20,$AJ20)</f>
        <v>#REF!</v>
      </c>
      <c r="C20" s="101">
        <f t="shared" si="10"/>
        <v>0</v>
      </c>
      <c r="D20" s="101">
        <f t="shared" si="10"/>
        <v>0</v>
      </c>
      <c r="E20" s="172">
        <f t="shared" si="11"/>
        <v>0</v>
      </c>
      <c r="F20" s="165"/>
      <c r="G20" s="165"/>
      <c r="H20" s="165"/>
      <c r="I20" s="165"/>
      <c r="J20" s="165"/>
      <c r="K20" s="101">
        <f t="shared" si="12"/>
        <v>0</v>
      </c>
      <c r="L20" s="101">
        <f t="shared" si="12"/>
        <v>0</v>
      </c>
      <c r="M20" s="101">
        <f t="shared" si="12"/>
        <v>0</v>
      </c>
      <c r="N20" s="172">
        <f t="shared" si="13"/>
        <v>0</v>
      </c>
      <c r="O20" s="165"/>
      <c r="P20" s="165"/>
      <c r="Q20" s="165"/>
      <c r="R20" s="165"/>
      <c r="S20" s="165"/>
      <c r="T20" s="101">
        <f t="shared" si="14"/>
        <v>0</v>
      </c>
      <c r="U20" s="101">
        <f t="shared" si="15"/>
        <v>0</v>
      </c>
      <c r="X20" s="129"/>
      <c r="Z20" s="73" t="s">
        <v>132</v>
      </c>
      <c r="AA20" s="101">
        <v>0</v>
      </c>
      <c r="AC20" s="101">
        <v>0</v>
      </c>
      <c r="AD20" s="101">
        <v>0</v>
      </c>
      <c r="AE20" s="101">
        <v>0</v>
      </c>
      <c r="AF20" s="101">
        <v>0</v>
      </c>
      <c r="AG20" s="101">
        <f>SUM(AA20:AF20)</f>
        <v>0</v>
      </c>
      <c r="AI20" s="101"/>
      <c r="AJ20" s="73" t="s">
        <v>147</v>
      </c>
      <c r="AK20" s="119"/>
      <c r="AL20" s="119"/>
      <c r="AM20" s="119"/>
      <c r="AN20" s="119"/>
      <c r="AO20" s="119"/>
      <c r="AP20" s="119"/>
      <c r="AQ20" s="119"/>
    </row>
    <row r="21" spans="1:43">
      <c r="B21" s="101" t="e">
        <f>IF(#REF!="SP",$Z21,$AJ21)</f>
        <v>#REF!</v>
      </c>
      <c r="C21" s="101">
        <f t="shared" si="10"/>
        <v>0</v>
      </c>
      <c r="D21" s="101">
        <f t="shared" si="10"/>
        <v>0</v>
      </c>
      <c r="E21" s="172">
        <f t="shared" si="11"/>
        <v>0</v>
      </c>
      <c r="F21" s="165"/>
      <c r="G21" s="165"/>
      <c r="H21" s="165"/>
      <c r="I21" s="165"/>
      <c r="J21" s="165"/>
      <c r="K21" s="101">
        <f t="shared" si="12"/>
        <v>0</v>
      </c>
      <c r="L21" s="101">
        <f t="shared" si="12"/>
        <v>0</v>
      </c>
      <c r="M21" s="101">
        <f t="shared" si="12"/>
        <v>0</v>
      </c>
      <c r="N21" s="172">
        <f t="shared" si="13"/>
        <v>0</v>
      </c>
      <c r="O21" s="165"/>
      <c r="P21" s="165"/>
      <c r="Q21" s="165"/>
      <c r="R21" s="165"/>
      <c r="S21" s="165"/>
      <c r="T21" s="101">
        <f t="shared" si="14"/>
        <v>0</v>
      </c>
      <c r="U21" s="101">
        <f t="shared" si="15"/>
        <v>0</v>
      </c>
      <c r="X21" s="129"/>
      <c r="Z21" s="73" t="s">
        <v>134</v>
      </c>
      <c r="AA21" s="101">
        <v>0</v>
      </c>
      <c r="AC21" s="101">
        <v>0</v>
      </c>
      <c r="AD21" s="101">
        <v>0</v>
      </c>
      <c r="AE21" s="101">
        <v>0</v>
      </c>
      <c r="AF21" s="101">
        <v>0</v>
      </c>
      <c r="AG21" s="101">
        <f t="shared" si="6"/>
        <v>0</v>
      </c>
      <c r="AI21" s="101"/>
      <c r="AJ21" s="73" t="s">
        <v>148</v>
      </c>
      <c r="AK21" s="119"/>
      <c r="AL21" s="119"/>
      <c r="AM21" s="119"/>
      <c r="AN21" s="119"/>
      <c r="AO21" s="119"/>
      <c r="AP21" s="119"/>
      <c r="AQ21" s="119"/>
    </row>
    <row r="22" spans="1:43" ht="10.5" customHeight="1">
      <c r="B22" s="101" t="e">
        <f>IF(#REF!="SP",$Z22,$AJ22)</f>
        <v>#REF!</v>
      </c>
      <c r="C22" s="101">
        <f t="shared" si="10"/>
        <v>0</v>
      </c>
      <c r="D22" s="101">
        <f t="shared" si="10"/>
        <v>0</v>
      </c>
      <c r="E22" s="172">
        <f t="shared" si="11"/>
        <v>0</v>
      </c>
      <c r="F22" s="165"/>
      <c r="G22" s="165"/>
      <c r="H22" s="165"/>
      <c r="I22" s="165"/>
      <c r="J22" s="165"/>
      <c r="K22" s="101">
        <f t="shared" si="12"/>
        <v>0</v>
      </c>
      <c r="L22" s="101">
        <f t="shared" si="12"/>
        <v>0</v>
      </c>
      <c r="M22" s="101">
        <f t="shared" si="12"/>
        <v>0</v>
      </c>
      <c r="N22" s="172">
        <f t="shared" si="13"/>
        <v>0</v>
      </c>
      <c r="O22" s="165"/>
      <c r="P22" s="165"/>
      <c r="Q22" s="165"/>
      <c r="R22" s="165"/>
      <c r="S22" s="165"/>
      <c r="T22" s="101">
        <f t="shared" si="14"/>
        <v>0</v>
      </c>
      <c r="U22" s="101">
        <f t="shared" si="15"/>
        <v>0</v>
      </c>
      <c r="X22" s="129"/>
      <c r="Z22" s="73" t="s">
        <v>88</v>
      </c>
      <c r="AA22" s="101">
        <v>0</v>
      </c>
      <c r="AB22" s="101">
        <v>0</v>
      </c>
      <c r="AC22" s="101">
        <v>0</v>
      </c>
      <c r="AD22" s="101">
        <v>0</v>
      </c>
      <c r="AE22" s="101">
        <v>0</v>
      </c>
      <c r="AF22" s="101">
        <v>0</v>
      </c>
      <c r="AG22" s="101">
        <f t="shared" si="6"/>
        <v>0</v>
      </c>
      <c r="AI22" s="101"/>
      <c r="AJ22" s="73" t="s">
        <v>149</v>
      </c>
      <c r="AK22" s="119"/>
      <c r="AL22" s="119"/>
      <c r="AM22" s="119"/>
      <c r="AN22" s="119"/>
      <c r="AO22" s="119"/>
      <c r="AP22" s="119"/>
      <c r="AQ22" s="119"/>
    </row>
    <row r="23" spans="1:43" ht="6.75" customHeight="1">
      <c r="A23" s="116"/>
      <c r="B23" s="73"/>
      <c r="E23" s="172"/>
      <c r="F23" s="165"/>
      <c r="G23" s="165"/>
      <c r="H23" s="165"/>
      <c r="I23" s="165"/>
      <c r="J23" s="165"/>
      <c r="N23" s="172"/>
      <c r="O23" s="165"/>
      <c r="P23" s="165"/>
      <c r="Q23" s="165"/>
      <c r="R23" s="165"/>
      <c r="S23" s="165"/>
      <c r="X23" s="129"/>
      <c r="Y23" s="116"/>
      <c r="AA23" s="101">
        <v>0</v>
      </c>
      <c r="AB23" s="101">
        <v>0</v>
      </c>
      <c r="AC23" s="101">
        <v>0</v>
      </c>
      <c r="AD23" s="101">
        <v>0</v>
      </c>
      <c r="AE23" s="101">
        <v>0</v>
      </c>
      <c r="AF23" s="101">
        <v>0</v>
      </c>
      <c r="AG23" s="101">
        <f t="shared" si="6"/>
        <v>0</v>
      </c>
      <c r="AI23" s="116"/>
      <c r="AJ23" s="101"/>
      <c r="AK23" s="119"/>
      <c r="AL23" s="119"/>
      <c r="AM23" s="119"/>
      <c r="AN23" s="119"/>
      <c r="AO23" s="119"/>
      <c r="AP23" s="119"/>
      <c r="AQ23" s="119"/>
    </row>
    <row r="24" spans="1:43">
      <c r="A24" s="135" t="e">
        <f>IF(#REF!="SP",$Y24,$AI24)</f>
        <v>#REF!</v>
      </c>
      <c r="B24" s="116"/>
      <c r="C24" s="136">
        <f t="shared" ref="C24:U24" si="16">SUM(C17:C22)</f>
        <v>0</v>
      </c>
      <c r="D24" s="136">
        <f t="shared" si="16"/>
        <v>-1350119</v>
      </c>
      <c r="E24" s="173">
        <f t="shared" si="16"/>
        <v>1</v>
      </c>
      <c r="F24" s="166">
        <f t="shared" si="16"/>
        <v>-583236</v>
      </c>
      <c r="G24" s="166">
        <f t="shared" si="16"/>
        <v>-78667</v>
      </c>
      <c r="H24" s="166">
        <f t="shared" si="16"/>
        <v>-501555</v>
      </c>
      <c r="I24" s="166">
        <f t="shared" si="16"/>
        <v>-38362</v>
      </c>
      <c r="J24" s="166">
        <f t="shared" si="16"/>
        <v>-148300</v>
      </c>
      <c r="K24" s="136">
        <f t="shared" si="16"/>
        <v>0</v>
      </c>
      <c r="L24" s="136">
        <f t="shared" si="16"/>
        <v>0</v>
      </c>
      <c r="M24" s="136">
        <f t="shared" si="16"/>
        <v>0</v>
      </c>
      <c r="N24" s="173">
        <f t="shared" ref="N24:S24" si="17">SUM(N17:N22)</f>
        <v>0</v>
      </c>
      <c r="O24" s="166">
        <f t="shared" si="17"/>
        <v>0</v>
      </c>
      <c r="P24" s="166">
        <f t="shared" si="17"/>
        <v>0</v>
      </c>
      <c r="Q24" s="166">
        <f t="shared" si="17"/>
        <v>0</v>
      </c>
      <c r="R24" s="166">
        <f t="shared" si="17"/>
        <v>0</v>
      </c>
      <c r="S24" s="166">
        <f t="shared" si="17"/>
        <v>0</v>
      </c>
      <c r="T24" s="136">
        <f t="shared" si="16"/>
        <v>0</v>
      </c>
      <c r="U24" s="136">
        <f t="shared" si="16"/>
        <v>-1350119</v>
      </c>
      <c r="X24" s="129"/>
      <c r="Y24" s="101" t="s">
        <v>85</v>
      </c>
      <c r="Z24" s="116"/>
      <c r="AA24" s="136">
        <f t="shared" ref="AA24:AF24" si="18">SUM(AA17:AA22)</f>
        <v>0</v>
      </c>
      <c r="AB24" s="136">
        <f t="shared" si="18"/>
        <v>-1350119</v>
      </c>
      <c r="AC24" s="136">
        <f t="shared" si="18"/>
        <v>0</v>
      </c>
      <c r="AD24" s="136">
        <f t="shared" si="18"/>
        <v>0</v>
      </c>
      <c r="AE24" s="136">
        <f t="shared" si="18"/>
        <v>0</v>
      </c>
      <c r="AF24" s="136">
        <f t="shared" si="18"/>
        <v>0</v>
      </c>
      <c r="AG24" s="136">
        <f t="shared" si="6"/>
        <v>-1350119</v>
      </c>
      <c r="AI24" s="101" t="s">
        <v>140</v>
      </c>
      <c r="AJ24" s="116"/>
      <c r="AK24" s="137"/>
      <c r="AL24" s="137"/>
      <c r="AM24" s="137"/>
      <c r="AN24" s="137"/>
      <c r="AO24" s="137"/>
      <c r="AP24" s="137"/>
      <c r="AQ24" s="137"/>
    </row>
    <row r="25" spans="1:43">
      <c r="B25" s="116"/>
      <c r="E25" s="172"/>
      <c r="F25" s="165"/>
      <c r="G25" s="165"/>
      <c r="H25" s="165"/>
      <c r="I25" s="165"/>
      <c r="J25" s="165"/>
      <c r="N25" s="172"/>
      <c r="O25" s="165"/>
      <c r="P25" s="165"/>
      <c r="Q25" s="165"/>
      <c r="R25" s="165"/>
      <c r="S25" s="165"/>
      <c r="X25" s="129"/>
      <c r="Z25" s="116"/>
      <c r="AI25" s="101"/>
      <c r="AJ25" s="116"/>
      <c r="AK25" s="119"/>
      <c r="AL25" s="119"/>
      <c r="AM25" s="119"/>
      <c r="AN25" s="119"/>
      <c r="AO25" s="119"/>
      <c r="AP25" s="119"/>
      <c r="AQ25" s="119"/>
    </row>
    <row r="26" spans="1:43" ht="10.5" customHeight="1">
      <c r="A26" s="135" t="e">
        <f>IF(#REF!="SP",$Y26,$AI26)</f>
        <v>#REF!</v>
      </c>
      <c r="E26" s="172"/>
      <c r="F26" s="165"/>
      <c r="G26" s="165"/>
      <c r="H26" s="165"/>
      <c r="I26" s="165"/>
      <c r="J26" s="165"/>
      <c r="N26" s="172"/>
      <c r="O26" s="165"/>
      <c r="P26" s="165"/>
      <c r="Q26" s="165"/>
      <c r="R26" s="165"/>
      <c r="S26" s="165"/>
      <c r="X26" s="129"/>
      <c r="Y26" s="101" t="s">
        <v>86</v>
      </c>
      <c r="AA26" s="101">
        <v>0</v>
      </c>
      <c r="AB26" s="101">
        <v>0</v>
      </c>
      <c r="AC26" s="101">
        <v>0</v>
      </c>
      <c r="AD26" s="101">
        <v>0</v>
      </c>
      <c r="AE26" s="101">
        <v>0</v>
      </c>
      <c r="AF26" s="101">
        <v>0</v>
      </c>
      <c r="AG26" s="101">
        <f t="shared" si="6"/>
        <v>0</v>
      </c>
      <c r="AI26" s="101" t="s">
        <v>141</v>
      </c>
      <c r="AJ26" s="101"/>
      <c r="AK26" s="119"/>
      <c r="AL26" s="119"/>
      <c r="AM26" s="119"/>
      <c r="AN26" s="119"/>
      <c r="AO26" s="119"/>
      <c r="AP26" s="119"/>
      <c r="AQ26" s="119"/>
    </row>
    <row r="27" spans="1:43" ht="10.5" customHeight="1" collapsed="1">
      <c r="B27" s="101" t="e">
        <f>IF(#REF!="SP",$Z27,$AJ27)</f>
        <v>#REF!</v>
      </c>
      <c r="C27" s="101">
        <f t="shared" ref="C27:D32" si="19">+AA27</f>
        <v>0</v>
      </c>
      <c r="D27" s="101">
        <f t="shared" si="19"/>
        <v>0</v>
      </c>
      <c r="E27" s="172">
        <f t="shared" ref="E27:E32" si="20">+D27-SUM(F27:J27)</f>
        <v>0</v>
      </c>
      <c r="F27" s="165"/>
      <c r="G27" s="165"/>
      <c r="H27" s="165"/>
      <c r="I27" s="165"/>
      <c r="J27" s="165"/>
      <c r="K27" s="101">
        <f t="shared" ref="K27:M32" si="21">+AC27</f>
        <v>0</v>
      </c>
      <c r="L27" s="101">
        <f t="shared" si="21"/>
        <v>0</v>
      </c>
      <c r="M27" s="101">
        <f t="shared" si="21"/>
        <v>0</v>
      </c>
      <c r="N27" s="172">
        <f t="shared" ref="N27:N32" si="22">+M27-SUM(O27:S27)</f>
        <v>0</v>
      </c>
      <c r="O27" s="165"/>
      <c r="P27" s="165"/>
      <c r="Q27" s="165"/>
      <c r="R27" s="165"/>
      <c r="S27" s="165"/>
      <c r="T27" s="101">
        <f t="shared" ref="T27:T32" si="23">+AF27</f>
        <v>0</v>
      </c>
      <c r="U27" s="101">
        <f t="shared" ref="U27:U32" si="24">SUM(C27:T27)-M27-D27</f>
        <v>0</v>
      </c>
      <c r="X27" s="129"/>
      <c r="Z27" s="101" t="s">
        <v>130</v>
      </c>
      <c r="AA27" s="101">
        <v>0</v>
      </c>
      <c r="AB27" s="101">
        <v>0</v>
      </c>
      <c r="AC27" s="101">
        <v>0</v>
      </c>
      <c r="AD27" s="101">
        <v>0</v>
      </c>
      <c r="AE27" s="101">
        <v>0</v>
      </c>
      <c r="AF27" s="101">
        <v>0</v>
      </c>
      <c r="AG27" s="101">
        <f t="shared" si="6"/>
        <v>0</v>
      </c>
      <c r="AI27" s="101"/>
      <c r="AJ27" s="101" t="s">
        <v>144</v>
      </c>
      <c r="AK27" s="119"/>
      <c r="AL27" s="119"/>
      <c r="AM27" s="119"/>
      <c r="AN27" s="119"/>
      <c r="AO27" s="119"/>
      <c r="AP27" s="119"/>
      <c r="AQ27" s="119"/>
    </row>
    <row r="28" spans="1:43" ht="12.75" customHeight="1">
      <c r="B28" s="101" t="e">
        <f>IF(#REF!="SP",$Z28,$AJ28)</f>
        <v>#REF!</v>
      </c>
      <c r="C28" s="101">
        <f t="shared" si="19"/>
        <v>0</v>
      </c>
      <c r="D28" s="101">
        <f t="shared" si="19"/>
        <v>-141833</v>
      </c>
      <c r="E28" s="172">
        <f t="shared" si="20"/>
        <v>0</v>
      </c>
      <c r="F28" s="165"/>
      <c r="G28" s="165">
        <v>-141833</v>
      </c>
      <c r="H28" s="165"/>
      <c r="I28" s="165"/>
      <c r="J28" s="165"/>
      <c r="K28" s="101">
        <f t="shared" si="21"/>
        <v>0</v>
      </c>
      <c r="L28" s="101">
        <f t="shared" si="21"/>
        <v>0</v>
      </c>
      <c r="M28" s="101">
        <f t="shared" si="21"/>
        <v>0</v>
      </c>
      <c r="N28" s="172">
        <f t="shared" si="22"/>
        <v>0</v>
      </c>
      <c r="O28" s="165"/>
      <c r="P28" s="165"/>
      <c r="Q28" s="165"/>
      <c r="R28" s="165"/>
      <c r="S28" s="165"/>
      <c r="T28" s="101">
        <f t="shared" si="23"/>
        <v>0</v>
      </c>
      <c r="U28" s="101">
        <f t="shared" si="24"/>
        <v>-141833</v>
      </c>
      <c r="X28" s="129"/>
      <c r="Z28" s="73" t="s">
        <v>133</v>
      </c>
      <c r="AA28" s="101">
        <v>0</v>
      </c>
      <c r="AB28" s="101">
        <v>-141833</v>
      </c>
      <c r="AC28" s="101">
        <v>0</v>
      </c>
      <c r="AD28" s="101">
        <v>0</v>
      </c>
      <c r="AE28" s="101">
        <v>0</v>
      </c>
      <c r="AF28" s="101">
        <v>0</v>
      </c>
      <c r="AG28" s="101">
        <f>SUM(AA28:AF28)</f>
        <v>-141833</v>
      </c>
      <c r="AI28" s="101"/>
      <c r="AJ28" s="73" t="s">
        <v>145</v>
      </c>
      <c r="AK28" s="119"/>
      <c r="AL28" s="119"/>
      <c r="AM28" s="119"/>
      <c r="AN28" s="119"/>
      <c r="AO28" s="119"/>
      <c r="AP28" s="119"/>
      <c r="AQ28" s="119"/>
    </row>
    <row r="29" spans="1:43" ht="12.75" customHeight="1">
      <c r="B29" s="101" t="e">
        <f>IF(#REF!="SP",$Z29,$AJ29)</f>
        <v>#REF!</v>
      </c>
      <c r="C29" s="101">
        <f t="shared" si="19"/>
        <v>0</v>
      </c>
      <c r="D29" s="101">
        <f t="shared" si="19"/>
        <v>0</v>
      </c>
      <c r="E29" s="172">
        <f t="shared" si="20"/>
        <v>0</v>
      </c>
      <c r="F29" s="165"/>
      <c r="G29" s="165"/>
      <c r="H29" s="165"/>
      <c r="I29" s="165"/>
      <c r="J29" s="165"/>
      <c r="K29" s="101">
        <f t="shared" si="21"/>
        <v>0</v>
      </c>
      <c r="L29" s="101">
        <f t="shared" si="21"/>
        <v>0</v>
      </c>
      <c r="M29" s="101">
        <f t="shared" si="21"/>
        <v>0</v>
      </c>
      <c r="N29" s="172">
        <f t="shared" si="22"/>
        <v>0</v>
      </c>
      <c r="O29" s="165"/>
      <c r="P29" s="165"/>
      <c r="Q29" s="165"/>
      <c r="R29" s="165"/>
      <c r="S29" s="165"/>
      <c r="T29" s="101">
        <f t="shared" si="23"/>
        <v>0</v>
      </c>
      <c r="U29" s="101">
        <f t="shared" si="24"/>
        <v>0</v>
      </c>
      <c r="X29" s="129"/>
      <c r="Z29" s="73" t="s">
        <v>131</v>
      </c>
      <c r="AA29" s="101">
        <v>0</v>
      </c>
      <c r="AB29" s="101">
        <v>0</v>
      </c>
      <c r="AC29" s="101">
        <v>0</v>
      </c>
      <c r="AD29" s="101">
        <v>0</v>
      </c>
      <c r="AE29" s="101">
        <v>0</v>
      </c>
      <c r="AF29" s="101">
        <v>0</v>
      </c>
      <c r="AG29" s="101">
        <f>SUM(AA29:AF29)</f>
        <v>0</v>
      </c>
      <c r="AI29" s="101"/>
      <c r="AJ29" s="73" t="s">
        <v>146</v>
      </c>
      <c r="AK29" s="119"/>
      <c r="AL29" s="119"/>
      <c r="AM29" s="119"/>
      <c r="AN29" s="119"/>
      <c r="AO29" s="119"/>
      <c r="AP29" s="119"/>
      <c r="AQ29" s="119"/>
    </row>
    <row r="30" spans="1:43" ht="12.75" customHeight="1">
      <c r="B30" s="101" t="e">
        <f>IF(#REF!="SP",$Z30,$AJ30)</f>
        <v>#REF!</v>
      </c>
      <c r="C30" s="101">
        <f t="shared" si="19"/>
        <v>0</v>
      </c>
      <c r="D30" s="101">
        <f t="shared" si="19"/>
        <v>0</v>
      </c>
      <c r="E30" s="172">
        <f t="shared" si="20"/>
        <v>0</v>
      </c>
      <c r="F30" s="165"/>
      <c r="G30" s="165"/>
      <c r="H30" s="165"/>
      <c r="I30" s="165"/>
      <c r="J30" s="165"/>
      <c r="K30" s="101">
        <f t="shared" si="21"/>
        <v>0</v>
      </c>
      <c r="L30" s="101">
        <f t="shared" si="21"/>
        <v>0</v>
      </c>
      <c r="M30" s="101">
        <f t="shared" si="21"/>
        <v>0</v>
      </c>
      <c r="N30" s="172">
        <f t="shared" si="22"/>
        <v>0</v>
      </c>
      <c r="O30" s="165"/>
      <c r="P30" s="165"/>
      <c r="Q30" s="165"/>
      <c r="R30" s="165"/>
      <c r="S30" s="165"/>
      <c r="T30" s="101">
        <f t="shared" si="23"/>
        <v>0</v>
      </c>
      <c r="U30" s="101">
        <f t="shared" si="24"/>
        <v>0</v>
      </c>
      <c r="X30" s="129"/>
      <c r="Z30" s="73" t="s">
        <v>132</v>
      </c>
      <c r="AA30" s="101">
        <v>0</v>
      </c>
      <c r="AB30" s="101">
        <v>0</v>
      </c>
      <c r="AC30" s="101">
        <v>0</v>
      </c>
      <c r="AD30" s="101">
        <v>0</v>
      </c>
      <c r="AE30" s="101">
        <v>0</v>
      </c>
      <c r="AF30" s="101">
        <v>0</v>
      </c>
      <c r="AG30" s="101">
        <f>SUM(AA30:AF30)</f>
        <v>0</v>
      </c>
      <c r="AI30" s="101"/>
      <c r="AJ30" s="73" t="s">
        <v>147</v>
      </c>
      <c r="AK30" s="119"/>
      <c r="AL30" s="119"/>
      <c r="AM30" s="119"/>
      <c r="AN30" s="119"/>
      <c r="AO30" s="119"/>
      <c r="AP30" s="119"/>
      <c r="AQ30" s="119"/>
    </row>
    <row r="31" spans="1:43" ht="12.75" customHeight="1">
      <c r="B31" s="101" t="e">
        <f>IF(#REF!="SP",$Z31,$AJ31)</f>
        <v>#REF!</v>
      </c>
      <c r="C31" s="101">
        <f t="shared" si="19"/>
        <v>0</v>
      </c>
      <c r="D31" s="101">
        <f t="shared" si="19"/>
        <v>0</v>
      </c>
      <c r="E31" s="172">
        <f t="shared" si="20"/>
        <v>0</v>
      </c>
      <c r="F31" s="165"/>
      <c r="G31" s="165"/>
      <c r="H31" s="165"/>
      <c r="I31" s="165"/>
      <c r="J31" s="165"/>
      <c r="K31" s="101">
        <f t="shared" si="21"/>
        <v>0</v>
      </c>
      <c r="L31" s="101">
        <f t="shared" si="21"/>
        <v>0</v>
      </c>
      <c r="M31" s="101">
        <f t="shared" si="21"/>
        <v>0</v>
      </c>
      <c r="N31" s="172">
        <f t="shared" si="22"/>
        <v>0</v>
      </c>
      <c r="O31" s="165"/>
      <c r="P31" s="165"/>
      <c r="Q31" s="165"/>
      <c r="R31" s="165"/>
      <c r="S31" s="165"/>
      <c r="T31" s="101">
        <f t="shared" si="23"/>
        <v>0</v>
      </c>
      <c r="U31" s="101">
        <f t="shared" si="24"/>
        <v>0</v>
      </c>
      <c r="X31" s="129"/>
      <c r="Z31" s="73" t="s">
        <v>134</v>
      </c>
      <c r="AA31" s="101">
        <v>0</v>
      </c>
      <c r="AB31" s="101">
        <v>0</v>
      </c>
      <c r="AC31" s="101">
        <v>0</v>
      </c>
      <c r="AD31" s="101">
        <v>0</v>
      </c>
      <c r="AE31" s="101">
        <v>0</v>
      </c>
      <c r="AF31" s="101">
        <v>0</v>
      </c>
      <c r="AG31" s="101">
        <f>SUM(AA31:AF31)</f>
        <v>0</v>
      </c>
      <c r="AI31" s="101"/>
      <c r="AJ31" s="73" t="s">
        <v>148</v>
      </c>
      <c r="AK31" s="119"/>
      <c r="AL31" s="119"/>
      <c r="AM31" s="119"/>
      <c r="AN31" s="119"/>
      <c r="AO31" s="119"/>
      <c r="AP31" s="119"/>
      <c r="AQ31" s="119"/>
    </row>
    <row r="32" spans="1:43" ht="12.75" customHeight="1">
      <c r="B32" s="101" t="e">
        <f>IF(#REF!="SP",$Z32,$AJ32)</f>
        <v>#REF!</v>
      </c>
      <c r="C32" s="101">
        <f t="shared" si="19"/>
        <v>0</v>
      </c>
      <c r="D32" s="101">
        <f t="shared" si="19"/>
        <v>0</v>
      </c>
      <c r="E32" s="172">
        <f t="shared" si="20"/>
        <v>0</v>
      </c>
      <c r="F32" s="165"/>
      <c r="G32" s="165"/>
      <c r="H32" s="165"/>
      <c r="I32" s="165"/>
      <c r="J32" s="165"/>
      <c r="K32" s="101">
        <f t="shared" si="21"/>
        <v>0</v>
      </c>
      <c r="L32" s="101">
        <f t="shared" si="21"/>
        <v>0</v>
      </c>
      <c r="M32" s="101">
        <f t="shared" si="21"/>
        <v>0</v>
      </c>
      <c r="N32" s="172">
        <f t="shared" si="22"/>
        <v>0</v>
      </c>
      <c r="O32" s="165"/>
      <c r="P32" s="165"/>
      <c r="Q32" s="165"/>
      <c r="R32" s="165"/>
      <c r="S32" s="165"/>
      <c r="T32" s="101">
        <f t="shared" si="23"/>
        <v>0</v>
      </c>
      <c r="U32" s="101">
        <f t="shared" si="24"/>
        <v>0</v>
      </c>
      <c r="X32" s="129"/>
      <c r="Z32" s="73" t="s">
        <v>88</v>
      </c>
      <c r="AA32" s="101">
        <v>0</v>
      </c>
      <c r="AB32" s="101">
        <v>0</v>
      </c>
      <c r="AC32" s="101">
        <v>0</v>
      </c>
      <c r="AD32" s="101">
        <v>0</v>
      </c>
      <c r="AE32" s="101">
        <v>0</v>
      </c>
      <c r="AF32" s="101">
        <v>0</v>
      </c>
      <c r="AG32" s="101">
        <f>SUM(AA32:AF32)</f>
        <v>0</v>
      </c>
      <c r="AI32" s="101"/>
      <c r="AJ32" s="73" t="s">
        <v>149</v>
      </c>
      <c r="AK32" s="119"/>
      <c r="AL32" s="119"/>
      <c r="AM32" s="119"/>
      <c r="AN32" s="119"/>
      <c r="AO32" s="119"/>
      <c r="AP32" s="119"/>
      <c r="AQ32" s="119"/>
    </row>
    <row r="33" spans="1:43" ht="5.25" customHeight="1">
      <c r="E33" s="172"/>
      <c r="F33" s="165"/>
      <c r="G33" s="165"/>
      <c r="H33" s="165"/>
      <c r="I33" s="165"/>
      <c r="J33" s="165"/>
      <c r="N33" s="172"/>
      <c r="O33" s="165"/>
      <c r="P33" s="165"/>
      <c r="Q33" s="165"/>
      <c r="R33" s="165"/>
      <c r="S33" s="165"/>
      <c r="X33" s="129"/>
      <c r="AI33" s="101"/>
      <c r="AJ33" s="101"/>
      <c r="AK33" s="119"/>
      <c r="AL33" s="119"/>
      <c r="AM33" s="119"/>
      <c r="AN33" s="119"/>
      <c r="AO33" s="119"/>
      <c r="AP33" s="119"/>
      <c r="AQ33" s="119"/>
    </row>
    <row r="34" spans="1:43" ht="12.75" customHeight="1">
      <c r="A34" s="135" t="e">
        <f>IF(#REF!="SP",$Y34,$AI34)</f>
        <v>#REF!</v>
      </c>
      <c r="C34" s="136">
        <f t="shared" ref="C34:U34" si="25">SUM(C27:C32)</f>
        <v>0</v>
      </c>
      <c r="D34" s="136">
        <f t="shared" si="25"/>
        <v>-141833</v>
      </c>
      <c r="E34" s="173">
        <f t="shared" si="25"/>
        <v>0</v>
      </c>
      <c r="F34" s="166">
        <f t="shared" si="25"/>
        <v>0</v>
      </c>
      <c r="G34" s="166">
        <f t="shared" si="25"/>
        <v>-141833</v>
      </c>
      <c r="H34" s="166">
        <f t="shared" si="25"/>
        <v>0</v>
      </c>
      <c r="I34" s="166">
        <f t="shared" si="25"/>
        <v>0</v>
      </c>
      <c r="J34" s="166">
        <f t="shared" si="25"/>
        <v>0</v>
      </c>
      <c r="K34" s="136">
        <f t="shared" si="25"/>
        <v>0</v>
      </c>
      <c r="L34" s="136">
        <f t="shared" si="25"/>
        <v>0</v>
      </c>
      <c r="M34" s="136">
        <f t="shared" si="25"/>
        <v>0</v>
      </c>
      <c r="N34" s="173">
        <f t="shared" ref="N34:S34" si="26">SUM(N27:N32)</f>
        <v>0</v>
      </c>
      <c r="O34" s="166">
        <f t="shared" si="26"/>
        <v>0</v>
      </c>
      <c r="P34" s="166">
        <f t="shared" si="26"/>
        <v>0</v>
      </c>
      <c r="Q34" s="166">
        <f t="shared" si="26"/>
        <v>0</v>
      </c>
      <c r="R34" s="166">
        <f t="shared" si="26"/>
        <v>0</v>
      </c>
      <c r="S34" s="166">
        <f t="shared" si="26"/>
        <v>0</v>
      </c>
      <c r="T34" s="136">
        <f t="shared" si="25"/>
        <v>0</v>
      </c>
      <c r="U34" s="136">
        <f t="shared" si="25"/>
        <v>-141833</v>
      </c>
      <c r="X34" s="129"/>
      <c r="Y34" s="101" t="s">
        <v>87</v>
      </c>
      <c r="AA34" s="136">
        <f t="shared" ref="AA34:AF34" si="27">SUM(AA27:AA32)</f>
        <v>0</v>
      </c>
      <c r="AB34" s="136">
        <f t="shared" si="27"/>
        <v>-141833</v>
      </c>
      <c r="AC34" s="136">
        <f t="shared" si="27"/>
        <v>0</v>
      </c>
      <c r="AD34" s="136">
        <f t="shared" si="27"/>
        <v>0</v>
      </c>
      <c r="AE34" s="136">
        <f t="shared" si="27"/>
        <v>0</v>
      </c>
      <c r="AF34" s="136">
        <f t="shared" si="27"/>
        <v>0</v>
      </c>
      <c r="AG34" s="136">
        <f>SUM(AA34:AF34)</f>
        <v>-141833</v>
      </c>
      <c r="AI34" s="101" t="s">
        <v>142</v>
      </c>
      <c r="AJ34" s="101"/>
      <c r="AK34" s="137"/>
      <c r="AL34" s="137"/>
      <c r="AM34" s="137"/>
      <c r="AN34" s="137"/>
      <c r="AO34" s="137"/>
      <c r="AP34" s="137"/>
      <c r="AQ34" s="137"/>
    </row>
    <row r="35" spans="1:43" ht="4.5" customHeight="1">
      <c r="E35" s="172"/>
      <c r="F35" s="165"/>
      <c r="G35" s="165"/>
      <c r="H35" s="165"/>
      <c r="I35" s="165"/>
      <c r="J35" s="165"/>
      <c r="N35" s="172"/>
      <c r="O35" s="165"/>
      <c r="P35" s="165"/>
      <c r="Q35" s="165"/>
      <c r="R35" s="165"/>
      <c r="S35" s="165"/>
      <c r="X35" s="129"/>
      <c r="AI35" s="101"/>
      <c r="AJ35" s="101"/>
      <c r="AK35" s="119"/>
      <c r="AL35" s="119"/>
      <c r="AM35" s="119"/>
      <c r="AN35" s="119"/>
      <c r="AO35" s="119"/>
      <c r="AP35" s="119"/>
      <c r="AQ35" s="119"/>
    </row>
    <row r="36" spans="1:43" ht="12.75" customHeight="1" thickBot="1">
      <c r="A36" s="135" t="e">
        <f>IF(#REF!="SP",$Y36,$AI36)</f>
        <v>#REF!</v>
      </c>
      <c r="C36" s="138">
        <f t="shared" ref="C36:U36" si="28">C14+C24+C34</f>
        <v>0</v>
      </c>
      <c r="D36" s="138">
        <f t="shared" si="28"/>
        <v>139017179</v>
      </c>
      <c r="E36" s="174">
        <f t="shared" si="28"/>
        <v>1</v>
      </c>
      <c r="F36" s="167">
        <f t="shared" si="28"/>
        <v>105680237</v>
      </c>
      <c r="G36" s="167">
        <f t="shared" si="28"/>
        <v>5850000</v>
      </c>
      <c r="H36" s="167">
        <f t="shared" si="28"/>
        <v>-501555</v>
      </c>
      <c r="I36" s="167">
        <f t="shared" si="28"/>
        <v>-38362</v>
      </c>
      <c r="J36" s="167">
        <f t="shared" si="28"/>
        <v>28026858</v>
      </c>
      <c r="K36" s="138">
        <f t="shared" si="28"/>
        <v>0</v>
      </c>
      <c r="L36" s="138">
        <f t="shared" si="28"/>
        <v>0</v>
      </c>
      <c r="M36" s="138">
        <f t="shared" si="28"/>
        <v>35944115</v>
      </c>
      <c r="N36" s="174">
        <f t="shared" ref="N36:S36" si="29">N14+N24+N34</f>
        <v>-405</v>
      </c>
      <c r="O36" s="167">
        <f t="shared" si="29"/>
        <v>0</v>
      </c>
      <c r="P36" s="167">
        <f t="shared" si="29"/>
        <v>0</v>
      </c>
      <c r="Q36" s="167">
        <f t="shared" si="29"/>
        <v>20004828</v>
      </c>
      <c r="R36" s="167">
        <f t="shared" si="29"/>
        <v>5900000</v>
      </c>
      <c r="S36" s="167">
        <f t="shared" si="29"/>
        <v>10039692</v>
      </c>
      <c r="T36" s="138">
        <f t="shared" si="28"/>
        <v>0</v>
      </c>
      <c r="U36" s="138">
        <f t="shared" si="28"/>
        <v>174961294</v>
      </c>
      <c r="X36" s="129"/>
      <c r="Y36" s="101" t="s">
        <v>90</v>
      </c>
      <c r="AA36" s="138">
        <f t="shared" ref="AA36:AG36" si="30">AA14+AA24+AA34</f>
        <v>0</v>
      </c>
      <c r="AB36" s="138">
        <f t="shared" si="30"/>
        <v>139017179</v>
      </c>
      <c r="AC36" s="138">
        <f t="shared" si="30"/>
        <v>0</v>
      </c>
      <c r="AD36" s="138">
        <f t="shared" si="30"/>
        <v>0</v>
      </c>
      <c r="AE36" s="138">
        <f t="shared" si="30"/>
        <v>35944115</v>
      </c>
      <c r="AF36" s="138">
        <f t="shared" si="30"/>
        <v>0</v>
      </c>
      <c r="AG36" s="138">
        <f t="shared" si="30"/>
        <v>174961294</v>
      </c>
      <c r="AI36" s="101" t="s">
        <v>150</v>
      </c>
      <c r="AJ36" s="101"/>
      <c r="AK36" s="139"/>
      <c r="AL36" s="139"/>
      <c r="AM36" s="139"/>
      <c r="AN36" s="139"/>
      <c r="AO36" s="139"/>
      <c r="AP36" s="139"/>
      <c r="AQ36" s="139"/>
    </row>
    <row r="37" spans="1:43" ht="7.5" customHeight="1" thickTop="1" thickBot="1">
      <c r="A37" s="86"/>
      <c r="B37" s="117"/>
      <c r="C37" s="86"/>
      <c r="D37" s="117"/>
      <c r="E37" s="175"/>
      <c r="F37" s="168"/>
      <c r="G37" s="168"/>
      <c r="H37" s="168"/>
      <c r="I37" s="168"/>
      <c r="J37" s="168"/>
      <c r="K37" s="86"/>
      <c r="L37" s="117"/>
      <c r="M37" s="117"/>
      <c r="N37" s="117"/>
      <c r="O37" s="117"/>
      <c r="P37" s="117"/>
      <c r="Q37" s="117"/>
      <c r="R37" s="117"/>
      <c r="S37" s="117"/>
      <c r="T37" s="117"/>
      <c r="U37" s="117"/>
      <c r="X37" s="129"/>
      <c r="AC37" s="73"/>
      <c r="AD37" s="73"/>
      <c r="AE37" s="73"/>
      <c r="AF37" s="73"/>
      <c r="AG37" s="73"/>
      <c r="AI37" s="101"/>
      <c r="AJ37" s="101"/>
      <c r="AK37" s="119"/>
      <c r="AL37" s="119"/>
      <c r="AM37" s="115"/>
      <c r="AN37" s="115"/>
      <c r="AO37" s="115"/>
      <c r="AP37" s="115"/>
      <c r="AQ37" s="115"/>
    </row>
    <row r="38" spans="1:43" ht="11.25" customHeight="1" thickBot="1">
      <c r="A38" s="73"/>
      <c r="C38" s="73"/>
      <c r="K38" s="73"/>
      <c r="X38" s="129"/>
      <c r="Y38" s="117"/>
      <c r="Z38" s="117"/>
      <c r="AA38" s="117"/>
      <c r="AB38" s="117"/>
      <c r="AC38" s="117"/>
      <c r="AD38" s="117"/>
      <c r="AE38" s="117"/>
      <c r="AF38" s="117"/>
      <c r="AG38" s="117"/>
      <c r="AI38" s="101"/>
      <c r="AJ38" s="101"/>
      <c r="AK38" s="119"/>
      <c r="AL38" s="119"/>
      <c r="AM38" s="119"/>
      <c r="AN38" s="119"/>
      <c r="AO38" s="119"/>
      <c r="AP38" s="119"/>
      <c r="AQ38" s="119"/>
    </row>
    <row r="39" spans="1:43" ht="12.75" customHeight="1">
      <c r="B39" s="114"/>
      <c r="C39" s="114" t="s">
        <v>202</v>
      </c>
      <c r="D39" s="118" t="e">
        <f>+Resultados!G$31+Resultados!G$28-'Invers Inmobiliarias por Ca'!D34-'Invers Inmobiliarias por Ca'!D24-#REF!-#REF!</f>
        <v>#REF!</v>
      </c>
      <c r="E39" s="118"/>
      <c r="F39" s="118"/>
      <c r="G39" s="118"/>
      <c r="H39" s="118"/>
      <c r="I39" s="118"/>
      <c r="J39" s="118"/>
      <c r="K39" s="119"/>
      <c r="N39" s="118"/>
      <c r="O39" s="118"/>
      <c r="P39" s="118"/>
      <c r="Q39" s="118"/>
      <c r="R39" s="118"/>
      <c r="S39" s="118"/>
      <c r="T39" s="101" t="s">
        <v>73</v>
      </c>
      <c r="U39" s="118">
        <f>Balance!J$18-U36</f>
        <v>187702738</v>
      </c>
      <c r="X39" s="129"/>
      <c r="AI39" s="101"/>
      <c r="AJ39" s="101"/>
      <c r="AK39" s="119"/>
      <c r="AL39" s="119"/>
      <c r="AM39" s="119"/>
      <c r="AN39" s="119"/>
      <c r="AO39" s="119"/>
      <c r="AP39" s="119"/>
      <c r="AQ39" s="119"/>
    </row>
    <row r="40" spans="1:43" ht="11.25" customHeight="1" thickBot="1">
      <c r="X40" s="129"/>
      <c r="AI40" s="101"/>
      <c r="AJ40" s="101"/>
      <c r="AK40" s="119"/>
      <c r="AL40" s="119"/>
      <c r="AM40" s="119"/>
      <c r="AN40" s="119"/>
      <c r="AO40" s="119"/>
      <c r="AP40" s="119"/>
      <c r="AQ40" s="119"/>
    </row>
    <row r="41" spans="1:43" ht="15.75" customHeight="1" thickTop="1">
      <c r="A41" s="121"/>
      <c r="B41" s="120"/>
      <c r="C41" s="121"/>
      <c r="D41" s="130"/>
      <c r="E41" s="130"/>
      <c r="F41" s="130"/>
      <c r="G41" s="130"/>
      <c r="H41" s="130"/>
      <c r="I41" s="130"/>
      <c r="J41" s="130"/>
      <c r="K41" s="130"/>
      <c r="L41" s="130"/>
      <c r="M41" s="130" t="e">
        <f>IF(#REF!="SP",$AE41,$AO41)</f>
        <v>#REF!</v>
      </c>
      <c r="N41" s="130"/>
      <c r="O41" s="130"/>
      <c r="P41" s="130"/>
      <c r="Q41" s="130"/>
      <c r="R41" s="130"/>
      <c r="S41" s="130"/>
      <c r="T41" s="130"/>
      <c r="U41" s="130"/>
      <c r="X41" s="129"/>
      <c r="Y41" s="121"/>
      <c r="Z41" s="120"/>
      <c r="AA41" s="121"/>
      <c r="AB41" s="130"/>
      <c r="AC41" s="130"/>
      <c r="AD41" s="130"/>
      <c r="AE41" s="130" t="s">
        <v>5</v>
      </c>
      <c r="AF41" s="130"/>
      <c r="AG41" s="130"/>
      <c r="AO41" s="73" t="s">
        <v>152</v>
      </c>
    </row>
    <row r="42" spans="1:43" ht="15" customHeight="1">
      <c r="A42" s="73"/>
      <c r="C42" s="114" t="e">
        <f>IF(#REF!="SP",$AA42,$AK42)</f>
        <v>#REF!</v>
      </c>
      <c r="D42" s="205" t="e">
        <f>IF(#REF!="SP",$AB42,$AL42)</f>
        <v>#REF!</v>
      </c>
      <c r="E42" s="185"/>
      <c r="F42" s="185"/>
      <c r="G42" s="185"/>
      <c r="H42" s="185"/>
      <c r="I42" s="185"/>
      <c r="J42" s="185"/>
      <c r="K42" s="205" t="e">
        <f>IF(#REF!="SP",$AC42,$AM42)</f>
        <v>#REF!</v>
      </c>
      <c r="L42" s="205" t="e">
        <f>IF(#REF!="SP",$AD42,$AN42)</f>
        <v>#REF!</v>
      </c>
      <c r="M42" s="114" t="e">
        <f>IF(#REF!="SP",$AE42,$AO42)</f>
        <v>#REF!</v>
      </c>
      <c r="N42" s="185"/>
      <c r="O42" s="185"/>
      <c r="P42" s="185"/>
      <c r="Q42" s="185"/>
      <c r="R42" s="185"/>
      <c r="S42" s="185"/>
      <c r="T42" s="114" t="e">
        <f>IF(#REF!="SP",$AF42,$AP41)</f>
        <v>#REF!</v>
      </c>
      <c r="U42" s="114" t="e">
        <f>IF(#REF!="SP",$AG42,$AQ42)</f>
        <v>#REF!</v>
      </c>
      <c r="X42" s="129"/>
      <c r="Y42" s="73"/>
      <c r="AA42" s="101" t="s">
        <v>74</v>
      </c>
      <c r="AB42" s="101" t="s">
        <v>75</v>
      </c>
      <c r="AC42" s="101" t="s">
        <v>76</v>
      </c>
      <c r="AD42" s="101" t="s">
        <v>77</v>
      </c>
      <c r="AE42" s="101" t="s">
        <v>78</v>
      </c>
      <c r="AF42" s="101" t="s">
        <v>89</v>
      </c>
      <c r="AG42" s="101" t="s">
        <v>110</v>
      </c>
      <c r="AI42" s="115"/>
      <c r="AJ42" s="119"/>
      <c r="AK42" s="101" t="s">
        <v>135</v>
      </c>
      <c r="AL42" s="101" t="s">
        <v>136</v>
      </c>
      <c r="AM42" s="101" t="s">
        <v>137</v>
      </c>
      <c r="AN42" s="101" t="s">
        <v>151</v>
      </c>
      <c r="AO42" s="101" t="s">
        <v>154</v>
      </c>
      <c r="AP42" s="101" t="s">
        <v>155</v>
      </c>
      <c r="AQ42" s="101" t="s">
        <v>135</v>
      </c>
    </row>
    <row r="43" spans="1:43" ht="15" customHeight="1">
      <c r="C43" s="150" t="e">
        <f>+#REF!</f>
        <v>#REF!</v>
      </c>
      <c r="D43" s="206" t="e">
        <f>IF(#REF!="SP",$AA43,$AK43)</f>
        <v>#REF!</v>
      </c>
      <c r="E43" s="186"/>
      <c r="F43" s="186"/>
      <c r="G43" s="186"/>
      <c r="H43" s="186"/>
      <c r="I43" s="186"/>
      <c r="J43" s="186"/>
      <c r="K43" s="206" t="e">
        <f>IF(#REF!="SP",$AA43,$AK43)</f>
        <v>#REF!</v>
      </c>
      <c r="L43" s="206" t="e">
        <f>IF(#REF!="SP",$AA43,$AK43)</f>
        <v>#REF!</v>
      </c>
      <c r="M43" s="131" t="e">
        <f>IF(#REF!="SP",$AE43,$AO43)</f>
        <v>#REF!</v>
      </c>
      <c r="N43" s="186"/>
      <c r="O43" s="186"/>
      <c r="P43" s="186"/>
      <c r="Q43" s="186"/>
      <c r="R43" s="186"/>
      <c r="S43" s="186"/>
      <c r="T43" s="131" t="e">
        <f>IF(#REF!="SP",$AF43,$AP43)</f>
        <v>#REF!</v>
      </c>
      <c r="U43" s="150" t="e">
        <f>+#REF!</f>
        <v>#REF!</v>
      </c>
      <c r="X43" s="129"/>
      <c r="AA43" s="125" t="e">
        <f>"01.01."&amp;YEAR(#REF!)</f>
        <v>#REF!</v>
      </c>
      <c r="AB43" s="125"/>
      <c r="AC43" s="125"/>
      <c r="AD43" s="125"/>
      <c r="AE43" s="125" t="s">
        <v>79</v>
      </c>
      <c r="AF43" s="125" t="s">
        <v>80</v>
      </c>
      <c r="AG43" s="125" t="e">
        <f>"31.12."&amp;YEAR(#REF!)</f>
        <v>#REF!</v>
      </c>
      <c r="AI43" s="119"/>
      <c r="AJ43" s="119"/>
      <c r="AK43" s="125" t="e">
        <f>"01.01."&amp;YEAR(#REF!)</f>
        <v>#REF!</v>
      </c>
      <c r="AL43" s="132"/>
      <c r="AM43" s="132"/>
      <c r="AN43" s="125"/>
      <c r="AO43" s="125" t="s">
        <v>153</v>
      </c>
      <c r="AP43" s="125" t="s">
        <v>156</v>
      </c>
      <c r="AQ43" s="125" t="e">
        <f>"31.12."&amp;YEAR(#REF!)</f>
        <v>#REF!</v>
      </c>
    </row>
    <row r="44" spans="1:43" ht="5.0999999999999996" customHeight="1">
      <c r="C44" s="126"/>
      <c r="D44" s="133"/>
      <c r="E44" s="133"/>
      <c r="F44" s="133"/>
      <c r="G44" s="133"/>
      <c r="H44" s="133"/>
      <c r="I44" s="133"/>
      <c r="J44" s="133"/>
      <c r="K44" s="126"/>
      <c r="L44" s="126"/>
      <c r="M44" s="126"/>
      <c r="N44" s="133"/>
      <c r="O44" s="133"/>
      <c r="P44" s="133"/>
      <c r="Q44" s="133"/>
      <c r="R44" s="133"/>
      <c r="S44" s="133"/>
      <c r="T44" s="126"/>
      <c r="U44" s="126"/>
      <c r="X44" s="129"/>
      <c r="AA44" s="126"/>
      <c r="AB44" s="126"/>
      <c r="AC44" s="126"/>
      <c r="AD44" s="126"/>
      <c r="AE44" s="126"/>
      <c r="AF44" s="126"/>
      <c r="AG44" s="126"/>
      <c r="AI44" s="119"/>
      <c r="AJ44" s="119"/>
      <c r="AK44" s="134"/>
      <c r="AL44" s="134"/>
      <c r="AM44" s="134"/>
      <c r="AN44" s="134"/>
      <c r="AO44" s="134"/>
      <c r="AP44" s="134"/>
      <c r="AQ44" s="134"/>
    </row>
    <row r="45" spans="1:43">
      <c r="A45" s="135" t="e">
        <f>IF(#REF!="SP",$Y45,$AI45)</f>
        <v>#REF!</v>
      </c>
      <c r="V45" s="101"/>
      <c r="X45" s="129"/>
      <c r="Y45" s="101" t="s">
        <v>82</v>
      </c>
      <c r="AI45" s="101" t="s">
        <v>138</v>
      </c>
      <c r="AJ45" s="119"/>
      <c r="AK45" s="119"/>
      <c r="AL45" s="119"/>
      <c r="AM45" s="119"/>
      <c r="AN45" s="119"/>
      <c r="AO45" s="119"/>
      <c r="AP45" s="119"/>
      <c r="AQ45" s="119"/>
    </row>
    <row r="46" spans="1:43">
      <c r="B46" s="101" t="e">
        <f>IF(#REF!="SP",$Z46,$AJ46)</f>
        <v>#REF!</v>
      </c>
      <c r="C46" s="101">
        <f t="shared" ref="C46:D51" si="31">+AA46</f>
        <v>0</v>
      </c>
      <c r="D46" s="101">
        <f t="shared" si="31"/>
        <v>0</v>
      </c>
      <c r="K46" s="101">
        <f t="shared" ref="K46:M51" si="32">+AC46</f>
        <v>0</v>
      </c>
      <c r="L46" s="101">
        <f t="shared" si="32"/>
        <v>0</v>
      </c>
      <c r="M46" s="101">
        <f t="shared" si="32"/>
        <v>0</v>
      </c>
      <c r="T46" s="101">
        <f t="shared" ref="T46:T51" si="33">+AF46</f>
        <v>0</v>
      </c>
      <c r="U46" s="101">
        <f t="shared" ref="U46:U51" si="34">SUM(C46:T46)</f>
        <v>0</v>
      </c>
      <c r="V46" s="101"/>
      <c r="X46" s="129"/>
      <c r="Z46" s="101" t="s">
        <v>130</v>
      </c>
      <c r="AA46" s="101">
        <v>0</v>
      </c>
      <c r="AB46" s="101">
        <v>0</v>
      </c>
      <c r="AC46" s="101">
        <v>0</v>
      </c>
      <c r="AD46" s="101">
        <v>0</v>
      </c>
      <c r="AE46" s="101">
        <v>0</v>
      </c>
      <c r="AF46" s="101">
        <v>0</v>
      </c>
      <c r="AG46" s="101">
        <f t="shared" ref="AG46:AG51" si="35">SUM(AA46:AF46)</f>
        <v>0</v>
      </c>
      <c r="AI46" s="101"/>
      <c r="AJ46" s="101" t="s">
        <v>144</v>
      </c>
      <c r="AK46" s="119"/>
      <c r="AL46" s="119"/>
      <c r="AM46" s="119"/>
      <c r="AN46" s="119"/>
      <c r="AO46" s="119"/>
      <c r="AP46" s="119"/>
      <c r="AQ46" s="119"/>
    </row>
    <row r="47" spans="1:43">
      <c r="B47" s="101" t="e">
        <f>IF(#REF!="SP",$Z47,$AJ47)</f>
        <v>#REF!</v>
      </c>
      <c r="C47" s="101">
        <f t="shared" si="31"/>
        <v>0</v>
      </c>
      <c r="D47" s="101">
        <f t="shared" si="31"/>
        <v>0</v>
      </c>
      <c r="K47" s="101">
        <f t="shared" si="32"/>
        <v>0</v>
      </c>
      <c r="L47" s="101">
        <f t="shared" si="32"/>
        <v>0</v>
      </c>
      <c r="M47" s="101">
        <f t="shared" si="32"/>
        <v>0</v>
      </c>
      <c r="T47" s="101">
        <f t="shared" si="33"/>
        <v>0</v>
      </c>
      <c r="U47" s="101">
        <f t="shared" si="34"/>
        <v>0</v>
      </c>
      <c r="V47" s="101"/>
      <c r="X47" s="129"/>
      <c r="Z47" s="73" t="s">
        <v>133</v>
      </c>
      <c r="AA47" s="101">
        <v>0</v>
      </c>
      <c r="AB47" s="101">
        <v>0</v>
      </c>
      <c r="AC47" s="101">
        <v>0</v>
      </c>
      <c r="AD47" s="101">
        <v>0</v>
      </c>
      <c r="AE47" s="101">
        <v>0</v>
      </c>
      <c r="AF47" s="101">
        <v>0</v>
      </c>
      <c r="AG47" s="101">
        <f t="shared" si="35"/>
        <v>0</v>
      </c>
      <c r="AI47" s="101"/>
      <c r="AJ47" s="73" t="s">
        <v>145</v>
      </c>
      <c r="AK47" s="119"/>
      <c r="AL47" s="119"/>
      <c r="AM47" s="119"/>
      <c r="AN47" s="119"/>
      <c r="AO47" s="119"/>
      <c r="AP47" s="119"/>
      <c r="AQ47" s="119"/>
    </row>
    <row r="48" spans="1:43">
      <c r="B48" s="101" t="e">
        <f>IF(#REF!="SP",$Z48,$AJ48)</f>
        <v>#REF!</v>
      </c>
      <c r="C48" s="101">
        <f t="shared" si="31"/>
        <v>0</v>
      </c>
      <c r="D48" s="101">
        <f t="shared" si="31"/>
        <v>0</v>
      </c>
      <c r="K48" s="101">
        <f t="shared" si="32"/>
        <v>0</v>
      </c>
      <c r="L48" s="101">
        <f t="shared" si="32"/>
        <v>0</v>
      </c>
      <c r="M48" s="101">
        <f t="shared" si="32"/>
        <v>0</v>
      </c>
      <c r="T48" s="101">
        <f t="shared" si="33"/>
        <v>0</v>
      </c>
      <c r="U48" s="101">
        <f t="shared" si="34"/>
        <v>0</v>
      </c>
      <c r="V48" s="101"/>
      <c r="X48" s="129"/>
      <c r="Z48" s="73" t="s">
        <v>131</v>
      </c>
      <c r="AA48" s="101">
        <v>0</v>
      </c>
      <c r="AB48" s="101">
        <v>0</v>
      </c>
      <c r="AC48" s="101">
        <v>0</v>
      </c>
      <c r="AD48" s="101">
        <v>0</v>
      </c>
      <c r="AE48" s="101">
        <v>0</v>
      </c>
      <c r="AF48" s="101">
        <v>0</v>
      </c>
      <c r="AG48" s="101">
        <f t="shared" si="35"/>
        <v>0</v>
      </c>
      <c r="AI48" s="101"/>
      <c r="AJ48" s="73" t="s">
        <v>146</v>
      </c>
      <c r="AK48" s="119"/>
      <c r="AL48" s="119"/>
      <c r="AM48" s="119"/>
      <c r="AN48" s="119"/>
      <c r="AO48" s="119"/>
      <c r="AP48" s="119"/>
      <c r="AQ48" s="119"/>
    </row>
    <row r="49" spans="1:43">
      <c r="B49" s="101" t="e">
        <f>IF(#REF!="SP",$Z49,$AJ49)</f>
        <v>#REF!</v>
      </c>
      <c r="C49" s="101">
        <f t="shared" si="31"/>
        <v>0</v>
      </c>
      <c r="D49" s="101">
        <f t="shared" si="31"/>
        <v>0</v>
      </c>
      <c r="K49" s="101">
        <f t="shared" si="32"/>
        <v>0</v>
      </c>
      <c r="L49" s="101">
        <f t="shared" si="32"/>
        <v>0</v>
      </c>
      <c r="M49" s="101">
        <f t="shared" si="32"/>
        <v>0</v>
      </c>
      <c r="T49" s="101">
        <f t="shared" si="33"/>
        <v>0</v>
      </c>
      <c r="U49" s="101">
        <f t="shared" si="34"/>
        <v>0</v>
      </c>
      <c r="V49" s="101"/>
      <c r="X49" s="129"/>
      <c r="Z49" s="73" t="s">
        <v>132</v>
      </c>
      <c r="AA49" s="101">
        <v>0</v>
      </c>
      <c r="AB49" s="101">
        <v>0</v>
      </c>
      <c r="AC49" s="101">
        <v>0</v>
      </c>
      <c r="AD49" s="101">
        <v>0</v>
      </c>
      <c r="AE49" s="101">
        <v>0</v>
      </c>
      <c r="AF49" s="101">
        <v>0</v>
      </c>
      <c r="AG49" s="101">
        <f t="shared" si="35"/>
        <v>0</v>
      </c>
      <c r="AI49" s="101"/>
      <c r="AJ49" s="73" t="s">
        <v>147</v>
      </c>
      <c r="AK49" s="119"/>
      <c r="AL49" s="119"/>
      <c r="AM49" s="119"/>
      <c r="AN49" s="119"/>
      <c r="AO49" s="119"/>
      <c r="AP49" s="119"/>
      <c r="AQ49" s="119"/>
    </row>
    <row r="50" spans="1:43">
      <c r="B50" s="101" t="e">
        <f>IF(#REF!="SP",$Z50,$AJ50)</f>
        <v>#REF!</v>
      </c>
      <c r="C50" s="101">
        <f t="shared" si="31"/>
        <v>0</v>
      </c>
      <c r="D50" s="101">
        <f t="shared" si="31"/>
        <v>0</v>
      </c>
      <c r="K50" s="101">
        <f t="shared" si="32"/>
        <v>0</v>
      </c>
      <c r="L50" s="101">
        <f t="shared" si="32"/>
        <v>0</v>
      </c>
      <c r="M50" s="101">
        <f t="shared" si="32"/>
        <v>0</v>
      </c>
      <c r="T50" s="101">
        <f t="shared" si="33"/>
        <v>0</v>
      </c>
      <c r="U50" s="101">
        <f t="shared" si="34"/>
        <v>0</v>
      </c>
      <c r="V50" s="101"/>
      <c r="X50" s="129"/>
      <c r="Z50" s="73" t="s">
        <v>134</v>
      </c>
      <c r="AA50" s="101">
        <v>0</v>
      </c>
      <c r="AB50" s="101">
        <v>0</v>
      </c>
      <c r="AC50" s="101">
        <v>0</v>
      </c>
      <c r="AD50" s="101">
        <v>0</v>
      </c>
      <c r="AE50" s="101">
        <v>0</v>
      </c>
      <c r="AF50" s="101">
        <v>0</v>
      </c>
      <c r="AG50" s="101">
        <f t="shared" si="35"/>
        <v>0</v>
      </c>
      <c r="AI50" s="101"/>
      <c r="AJ50" s="73" t="s">
        <v>148</v>
      </c>
      <c r="AK50" s="119"/>
      <c r="AL50" s="119"/>
      <c r="AM50" s="119"/>
      <c r="AN50" s="119"/>
      <c r="AO50" s="119"/>
      <c r="AP50" s="119"/>
      <c r="AQ50" s="119"/>
    </row>
    <row r="51" spans="1:43">
      <c r="B51" s="101" t="e">
        <f>IF(#REF!="SP",$Z51,$AJ51)</f>
        <v>#REF!</v>
      </c>
      <c r="C51" s="101">
        <f t="shared" si="31"/>
        <v>0</v>
      </c>
      <c r="D51" s="101">
        <f t="shared" si="31"/>
        <v>0</v>
      </c>
      <c r="K51" s="101">
        <f t="shared" si="32"/>
        <v>0</v>
      </c>
      <c r="L51" s="101">
        <f t="shared" si="32"/>
        <v>0</v>
      </c>
      <c r="M51" s="101">
        <f t="shared" si="32"/>
        <v>0</v>
      </c>
      <c r="T51" s="101">
        <f t="shared" si="33"/>
        <v>0</v>
      </c>
      <c r="U51" s="101">
        <f t="shared" si="34"/>
        <v>0</v>
      </c>
      <c r="V51" s="101"/>
      <c r="X51" s="129"/>
      <c r="Z51" s="73" t="s">
        <v>88</v>
      </c>
      <c r="AA51" s="101">
        <v>0</v>
      </c>
      <c r="AB51" s="101">
        <v>0</v>
      </c>
      <c r="AC51" s="101">
        <v>0</v>
      </c>
      <c r="AD51" s="101">
        <v>0</v>
      </c>
      <c r="AE51" s="101">
        <v>0</v>
      </c>
      <c r="AF51" s="101">
        <v>0</v>
      </c>
      <c r="AG51" s="101">
        <f t="shared" si="35"/>
        <v>0</v>
      </c>
      <c r="AI51" s="101"/>
      <c r="AJ51" s="73" t="s">
        <v>149</v>
      </c>
      <c r="AK51" s="119"/>
      <c r="AL51" s="119"/>
      <c r="AM51" s="119"/>
      <c r="AN51" s="119"/>
      <c r="AO51" s="119"/>
      <c r="AP51" s="119"/>
      <c r="AQ51" s="119"/>
    </row>
    <row r="52" spans="1:43" ht="6" customHeight="1">
      <c r="B52" s="73"/>
      <c r="X52" s="129"/>
      <c r="Z52" s="73"/>
      <c r="AI52" s="101"/>
      <c r="AK52" s="119"/>
      <c r="AL52" s="119"/>
      <c r="AM52" s="119"/>
      <c r="AN52" s="119"/>
      <c r="AO52" s="119"/>
      <c r="AP52" s="119"/>
      <c r="AQ52" s="119"/>
    </row>
    <row r="53" spans="1:43">
      <c r="A53" s="135" t="e">
        <f>IF(#REF!="SP",$Y53,$AI53)</f>
        <v>#REF!</v>
      </c>
      <c r="B53" s="73"/>
      <c r="C53" s="136">
        <f>SUM(C46:C51)</f>
        <v>0</v>
      </c>
      <c r="D53" s="136">
        <f>SUM(D46:D51)</f>
        <v>0</v>
      </c>
      <c r="E53" s="136"/>
      <c r="F53" s="136"/>
      <c r="G53" s="136"/>
      <c r="H53" s="136"/>
      <c r="I53" s="136"/>
      <c r="J53" s="136"/>
      <c r="K53" s="136">
        <f>SUM(K46:K51)</f>
        <v>0</v>
      </c>
      <c r="L53" s="136">
        <f>SUM(L46:L51)</f>
        <v>0</v>
      </c>
      <c r="M53" s="136">
        <f>SUM(M46:M51)</f>
        <v>0</v>
      </c>
      <c r="N53" s="136"/>
      <c r="O53" s="136"/>
      <c r="P53" s="136"/>
      <c r="Q53" s="136"/>
      <c r="R53" s="136"/>
      <c r="S53" s="136"/>
      <c r="T53" s="136">
        <f>SUM(T46:T51)</f>
        <v>0</v>
      </c>
      <c r="U53" s="136">
        <f>SUM(C53:T53)</f>
        <v>0</v>
      </c>
      <c r="X53" s="129"/>
      <c r="Y53" s="101" t="s">
        <v>83</v>
      </c>
      <c r="Z53" s="73"/>
      <c r="AA53" s="136">
        <v>0</v>
      </c>
      <c r="AB53" s="136">
        <v>0</v>
      </c>
      <c r="AC53" s="136">
        <v>0</v>
      </c>
      <c r="AD53" s="136">
        <v>0</v>
      </c>
      <c r="AE53" s="136">
        <v>0</v>
      </c>
      <c r="AF53" s="136">
        <v>0</v>
      </c>
      <c r="AG53" s="136">
        <f>SUM(AA53:AF53)</f>
        <v>0</v>
      </c>
      <c r="AI53" s="101" t="s">
        <v>139</v>
      </c>
      <c r="AK53" s="137"/>
      <c r="AL53" s="137"/>
      <c r="AM53" s="137"/>
      <c r="AN53" s="137"/>
      <c r="AO53" s="137"/>
      <c r="AP53" s="137"/>
      <c r="AQ53" s="137"/>
    </row>
    <row r="54" spans="1:43" ht="5.25" customHeight="1">
      <c r="X54" s="129"/>
      <c r="AI54" s="101"/>
      <c r="AJ54" s="101"/>
      <c r="AK54" s="119"/>
      <c r="AL54" s="119"/>
      <c r="AM54" s="119"/>
      <c r="AN54" s="119"/>
      <c r="AO54" s="119"/>
      <c r="AP54" s="119"/>
      <c r="AQ54" s="119"/>
    </row>
    <row r="55" spans="1:43">
      <c r="A55" s="135" t="e">
        <f>IF(#REF!="SP",$Y55,$AI55)</f>
        <v>#REF!</v>
      </c>
      <c r="B55" s="73"/>
      <c r="X55" s="129"/>
      <c r="Y55" s="101" t="s">
        <v>84</v>
      </c>
      <c r="AA55" s="101">
        <v>0</v>
      </c>
      <c r="AB55" s="101">
        <v>0</v>
      </c>
      <c r="AC55" s="101">
        <v>0</v>
      </c>
      <c r="AD55" s="101">
        <v>0</v>
      </c>
      <c r="AE55" s="101">
        <v>0</v>
      </c>
      <c r="AF55" s="101">
        <v>0</v>
      </c>
      <c r="AG55" s="101">
        <f t="shared" ref="AG55:AG63" si="36">SUM(AA55:AF55)</f>
        <v>0</v>
      </c>
      <c r="AI55" s="116" t="s">
        <v>143</v>
      </c>
      <c r="AJ55" s="101"/>
      <c r="AK55" s="119"/>
      <c r="AL55" s="119"/>
      <c r="AM55" s="119"/>
      <c r="AN55" s="119"/>
      <c r="AO55" s="119"/>
      <c r="AP55" s="119"/>
      <c r="AQ55" s="119"/>
    </row>
    <row r="56" spans="1:43">
      <c r="B56" s="101" t="e">
        <f>IF(#REF!="SP",$Z56,$AJ56)</f>
        <v>#REF!</v>
      </c>
      <c r="C56" s="101">
        <f t="shared" ref="C56:D61" si="37">+AA56</f>
        <v>0</v>
      </c>
      <c r="D56" s="101">
        <f t="shared" si="37"/>
        <v>0</v>
      </c>
      <c r="K56" s="101">
        <f t="shared" ref="K56:M61" si="38">+AC56</f>
        <v>0</v>
      </c>
      <c r="L56" s="101">
        <f t="shared" si="38"/>
        <v>0</v>
      </c>
      <c r="M56" s="101">
        <f t="shared" si="38"/>
        <v>0</v>
      </c>
      <c r="T56" s="101">
        <f t="shared" ref="T56:T61" si="39">+AF56</f>
        <v>0</v>
      </c>
      <c r="U56" s="101">
        <f t="shared" ref="U56:U61" si="40">SUM(C56:T56)</f>
        <v>0</v>
      </c>
      <c r="X56" s="129"/>
      <c r="Z56" s="101" t="s">
        <v>130</v>
      </c>
      <c r="AA56" s="101">
        <v>0</v>
      </c>
      <c r="AB56" s="101">
        <v>0</v>
      </c>
      <c r="AC56" s="101">
        <v>0</v>
      </c>
      <c r="AD56" s="101">
        <v>0</v>
      </c>
      <c r="AE56" s="101">
        <v>0</v>
      </c>
      <c r="AF56" s="101">
        <v>0</v>
      </c>
      <c r="AG56" s="101">
        <f t="shared" si="36"/>
        <v>0</v>
      </c>
      <c r="AI56" s="101"/>
      <c r="AJ56" s="101" t="s">
        <v>144</v>
      </c>
      <c r="AK56" s="119"/>
      <c r="AL56" s="119"/>
      <c r="AM56" s="119"/>
      <c r="AN56" s="119"/>
      <c r="AO56" s="119"/>
      <c r="AP56" s="119"/>
      <c r="AQ56" s="119"/>
    </row>
    <row r="57" spans="1:43">
      <c r="B57" s="101" t="e">
        <f>IF(#REF!="SP",$Z57,$AJ57)</f>
        <v>#REF!</v>
      </c>
      <c r="C57" s="101">
        <f t="shared" si="37"/>
        <v>0</v>
      </c>
      <c r="D57" s="101">
        <f t="shared" si="37"/>
        <v>0</v>
      </c>
      <c r="K57" s="101">
        <f t="shared" si="38"/>
        <v>0</v>
      </c>
      <c r="L57" s="101">
        <f t="shared" si="38"/>
        <v>0</v>
      </c>
      <c r="M57" s="101">
        <f t="shared" si="38"/>
        <v>0</v>
      </c>
      <c r="T57" s="101">
        <f t="shared" si="39"/>
        <v>0</v>
      </c>
      <c r="U57" s="101">
        <f>SUM(C57:T57)</f>
        <v>0</v>
      </c>
      <c r="X57" s="129"/>
      <c r="Z57" s="73" t="s">
        <v>133</v>
      </c>
      <c r="AA57" s="101">
        <v>0</v>
      </c>
      <c r="AB57" s="101">
        <v>0</v>
      </c>
      <c r="AC57" s="101">
        <v>0</v>
      </c>
      <c r="AD57" s="101">
        <v>0</v>
      </c>
      <c r="AE57" s="101">
        <v>0</v>
      </c>
      <c r="AF57" s="101">
        <v>0</v>
      </c>
      <c r="AG57" s="101">
        <f>SUM(AA57:AF57)</f>
        <v>0</v>
      </c>
      <c r="AI57" s="101"/>
      <c r="AJ57" s="73" t="s">
        <v>145</v>
      </c>
      <c r="AK57" s="119"/>
      <c r="AL57" s="119"/>
      <c r="AM57" s="119"/>
      <c r="AN57" s="119"/>
      <c r="AO57" s="119"/>
      <c r="AP57" s="119"/>
      <c r="AQ57" s="119"/>
    </row>
    <row r="58" spans="1:43">
      <c r="B58" s="101" t="e">
        <f>IF(#REF!="SP",$Z58,$AJ58)</f>
        <v>#REF!</v>
      </c>
      <c r="C58" s="101">
        <f t="shared" si="37"/>
        <v>0</v>
      </c>
      <c r="D58" s="101">
        <f t="shared" si="37"/>
        <v>0</v>
      </c>
      <c r="K58" s="101">
        <f t="shared" si="38"/>
        <v>0</v>
      </c>
      <c r="L58" s="101">
        <f t="shared" si="38"/>
        <v>0</v>
      </c>
      <c r="M58" s="101">
        <f t="shared" si="38"/>
        <v>0</v>
      </c>
      <c r="T58" s="101">
        <f t="shared" si="39"/>
        <v>0</v>
      </c>
      <c r="U58" s="101">
        <f>SUM(C58:T58)</f>
        <v>0</v>
      </c>
      <c r="X58" s="129"/>
      <c r="Z58" s="73" t="s">
        <v>131</v>
      </c>
      <c r="AA58" s="101">
        <v>0</v>
      </c>
      <c r="AB58" s="101">
        <v>0</v>
      </c>
      <c r="AC58" s="101">
        <v>0</v>
      </c>
      <c r="AD58" s="101">
        <v>0</v>
      </c>
      <c r="AE58" s="101">
        <v>0</v>
      </c>
      <c r="AF58" s="101">
        <v>0</v>
      </c>
      <c r="AG58" s="101">
        <f>SUM(AA58:AF58)</f>
        <v>0</v>
      </c>
      <c r="AI58" s="101"/>
      <c r="AJ58" s="73" t="s">
        <v>146</v>
      </c>
      <c r="AK58" s="119"/>
      <c r="AL58" s="119"/>
      <c r="AM58" s="119"/>
      <c r="AN58" s="119"/>
      <c r="AO58" s="119"/>
      <c r="AP58" s="119"/>
      <c r="AQ58" s="119"/>
    </row>
    <row r="59" spans="1:43">
      <c r="B59" s="101" t="e">
        <f>IF(#REF!="SP",$Z59,$AJ59)</f>
        <v>#REF!</v>
      </c>
      <c r="C59" s="101">
        <f t="shared" si="37"/>
        <v>0</v>
      </c>
      <c r="D59" s="101">
        <f t="shared" si="37"/>
        <v>0</v>
      </c>
      <c r="K59" s="101">
        <f t="shared" si="38"/>
        <v>0</v>
      </c>
      <c r="L59" s="101">
        <f t="shared" si="38"/>
        <v>0</v>
      </c>
      <c r="M59" s="101">
        <f t="shared" si="38"/>
        <v>0</v>
      </c>
      <c r="T59" s="101">
        <f t="shared" si="39"/>
        <v>0</v>
      </c>
      <c r="U59" s="101">
        <f>SUM(C59:T59)</f>
        <v>0</v>
      </c>
      <c r="X59" s="129"/>
      <c r="Z59" s="73" t="s">
        <v>132</v>
      </c>
      <c r="AA59" s="101">
        <v>0</v>
      </c>
      <c r="AB59" s="101">
        <v>0</v>
      </c>
      <c r="AC59" s="101">
        <v>0</v>
      </c>
      <c r="AD59" s="101">
        <v>0</v>
      </c>
      <c r="AE59" s="101">
        <v>0</v>
      </c>
      <c r="AF59" s="101">
        <v>0</v>
      </c>
      <c r="AG59" s="101">
        <f>SUM(AA59:AF59)</f>
        <v>0</v>
      </c>
      <c r="AI59" s="101"/>
      <c r="AJ59" s="73" t="s">
        <v>147</v>
      </c>
      <c r="AK59" s="119"/>
      <c r="AL59" s="119"/>
      <c r="AM59" s="119"/>
      <c r="AN59" s="119"/>
      <c r="AO59" s="119"/>
      <c r="AP59" s="119"/>
      <c r="AQ59" s="119"/>
    </row>
    <row r="60" spans="1:43">
      <c r="B60" s="101" t="e">
        <f>IF(#REF!="SP",$Z60,$AJ60)</f>
        <v>#REF!</v>
      </c>
      <c r="C60" s="101">
        <f t="shared" si="37"/>
        <v>0</v>
      </c>
      <c r="D60" s="101">
        <f t="shared" si="37"/>
        <v>0</v>
      </c>
      <c r="K60" s="101">
        <f t="shared" si="38"/>
        <v>0</v>
      </c>
      <c r="L60" s="101">
        <f t="shared" si="38"/>
        <v>0</v>
      </c>
      <c r="M60" s="101">
        <f t="shared" si="38"/>
        <v>0</v>
      </c>
      <c r="T60" s="101">
        <f t="shared" si="39"/>
        <v>0</v>
      </c>
      <c r="U60" s="101">
        <f t="shared" si="40"/>
        <v>0</v>
      </c>
      <c r="X60" s="129"/>
      <c r="Z60" s="73" t="s">
        <v>134</v>
      </c>
      <c r="AA60" s="101">
        <v>0</v>
      </c>
      <c r="AB60" s="101">
        <v>0</v>
      </c>
      <c r="AC60" s="101">
        <v>0</v>
      </c>
      <c r="AD60" s="101">
        <v>0</v>
      </c>
      <c r="AE60" s="101">
        <v>0</v>
      </c>
      <c r="AF60" s="101">
        <v>0</v>
      </c>
      <c r="AG60" s="101">
        <f t="shared" si="36"/>
        <v>0</v>
      </c>
      <c r="AI60" s="101"/>
      <c r="AJ60" s="73" t="s">
        <v>148</v>
      </c>
      <c r="AK60" s="119"/>
      <c r="AL60" s="119"/>
      <c r="AM60" s="119"/>
      <c r="AN60" s="119"/>
      <c r="AO60" s="119"/>
      <c r="AP60" s="119"/>
      <c r="AQ60" s="119"/>
    </row>
    <row r="61" spans="1:43" ht="10.5" customHeight="1">
      <c r="B61" s="101" t="e">
        <f>IF(#REF!="SP",$Z61,$AJ61)</f>
        <v>#REF!</v>
      </c>
      <c r="C61" s="101">
        <f t="shared" si="37"/>
        <v>0</v>
      </c>
      <c r="D61" s="101">
        <f t="shared" si="37"/>
        <v>0</v>
      </c>
      <c r="K61" s="101">
        <f t="shared" si="38"/>
        <v>0</v>
      </c>
      <c r="L61" s="101">
        <f t="shared" si="38"/>
        <v>0</v>
      </c>
      <c r="M61" s="101">
        <f t="shared" si="38"/>
        <v>0</v>
      </c>
      <c r="T61" s="101">
        <f t="shared" si="39"/>
        <v>0</v>
      </c>
      <c r="U61" s="101">
        <f t="shared" si="40"/>
        <v>0</v>
      </c>
      <c r="X61" s="129"/>
      <c r="Z61" s="73" t="s">
        <v>88</v>
      </c>
      <c r="AA61" s="101">
        <v>0</v>
      </c>
      <c r="AB61" s="101">
        <v>0</v>
      </c>
      <c r="AC61" s="101">
        <v>0</v>
      </c>
      <c r="AD61" s="101">
        <v>0</v>
      </c>
      <c r="AE61" s="101">
        <v>0</v>
      </c>
      <c r="AF61" s="101">
        <v>0</v>
      </c>
      <c r="AG61" s="101">
        <f t="shared" si="36"/>
        <v>0</v>
      </c>
      <c r="AI61" s="101"/>
      <c r="AJ61" s="73" t="s">
        <v>149</v>
      </c>
      <c r="AK61" s="119"/>
      <c r="AL61" s="119"/>
      <c r="AM61" s="119"/>
      <c r="AN61" s="119"/>
      <c r="AO61" s="119"/>
      <c r="AP61" s="119"/>
      <c r="AQ61" s="119"/>
    </row>
    <row r="62" spans="1:43" ht="6.75" customHeight="1">
      <c r="A62" s="116"/>
      <c r="B62" s="73"/>
      <c r="X62" s="129"/>
      <c r="Y62" s="116"/>
      <c r="AA62" s="101">
        <v>0</v>
      </c>
      <c r="AB62" s="101">
        <v>0</v>
      </c>
      <c r="AC62" s="101">
        <v>0</v>
      </c>
      <c r="AD62" s="101">
        <v>0</v>
      </c>
      <c r="AE62" s="101">
        <v>0</v>
      </c>
      <c r="AF62" s="101">
        <v>0</v>
      </c>
      <c r="AG62" s="101">
        <f t="shared" si="36"/>
        <v>0</v>
      </c>
      <c r="AI62" s="116"/>
      <c r="AJ62" s="101"/>
      <c r="AK62" s="119"/>
      <c r="AL62" s="119"/>
      <c r="AM62" s="119"/>
      <c r="AN62" s="119"/>
      <c r="AO62" s="119"/>
      <c r="AP62" s="119"/>
      <c r="AQ62" s="119"/>
    </row>
    <row r="63" spans="1:43">
      <c r="A63" s="135" t="e">
        <f>IF(#REF!="SP",$Y63,$AI63)</f>
        <v>#REF!</v>
      </c>
      <c r="B63" s="116"/>
      <c r="C63" s="136">
        <f>SUM(C56:C61)</f>
        <v>0</v>
      </c>
      <c r="D63" s="136">
        <f>SUM(D56:D61)</f>
        <v>0</v>
      </c>
      <c r="E63" s="136"/>
      <c r="F63" s="136"/>
      <c r="G63" s="136"/>
      <c r="H63" s="136"/>
      <c r="I63" s="136"/>
      <c r="J63" s="136"/>
      <c r="K63" s="136">
        <f>SUM(K56:K61)</f>
        <v>0</v>
      </c>
      <c r="L63" s="136">
        <f>SUM(L56:L61)</f>
        <v>0</v>
      </c>
      <c r="M63" s="136">
        <f>SUM(M56:M61)</f>
        <v>0</v>
      </c>
      <c r="N63" s="136"/>
      <c r="O63" s="136"/>
      <c r="P63" s="136"/>
      <c r="Q63" s="136"/>
      <c r="R63" s="136"/>
      <c r="S63" s="136"/>
      <c r="T63" s="136">
        <f>SUM(T56:T61)</f>
        <v>0</v>
      </c>
      <c r="U63" s="136">
        <f>SUM(C63:T63)</f>
        <v>0</v>
      </c>
      <c r="X63" s="129"/>
      <c r="Y63" s="101" t="s">
        <v>85</v>
      </c>
      <c r="Z63" s="116"/>
      <c r="AA63" s="136">
        <v>0</v>
      </c>
      <c r="AB63" s="136">
        <v>0</v>
      </c>
      <c r="AC63" s="136">
        <v>0</v>
      </c>
      <c r="AD63" s="136">
        <v>0</v>
      </c>
      <c r="AE63" s="136">
        <v>0</v>
      </c>
      <c r="AF63" s="136">
        <v>0</v>
      </c>
      <c r="AG63" s="136">
        <f t="shared" si="36"/>
        <v>0</v>
      </c>
      <c r="AI63" s="101" t="s">
        <v>140</v>
      </c>
      <c r="AJ63" s="116"/>
      <c r="AK63" s="137"/>
      <c r="AL63" s="137"/>
      <c r="AM63" s="137"/>
      <c r="AN63" s="137"/>
      <c r="AO63" s="137"/>
      <c r="AP63" s="137"/>
      <c r="AQ63" s="137"/>
    </row>
    <row r="64" spans="1:43">
      <c r="B64" s="116"/>
      <c r="X64" s="129"/>
      <c r="Z64" s="116"/>
      <c r="AI64" s="101"/>
      <c r="AJ64" s="116"/>
      <c r="AK64" s="119"/>
      <c r="AL64" s="119"/>
      <c r="AM64" s="119"/>
      <c r="AN64" s="119"/>
      <c r="AO64" s="119"/>
      <c r="AP64" s="119"/>
      <c r="AQ64" s="119"/>
    </row>
    <row r="65" spans="1:43" ht="10.5" customHeight="1">
      <c r="A65" s="135" t="e">
        <f>IF(#REF!="SP",$Y65,$AI65)</f>
        <v>#REF!</v>
      </c>
      <c r="X65" s="129"/>
      <c r="Y65" s="101" t="s">
        <v>86</v>
      </c>
      <c r="AA65" s="101">
        <v>0</v>
      </c>
      <c r="AB65" s="101">
        <v>0</v>
      </c>
      <c r="AC65" s="101">
        <v>0</v>
      </c>
      <c r="AD65" s="101">
        <v>0</v>
      </c>
      <c r="AE65" s="101">
        <v>0</v>
      </c>
      <c r="AF65" s="101">
        <v>0</v>
      </c>
      <c r="AG65" s="101">
        <f t="shared" ref="AG65:AG71" si="41">SUM(AA65:AF65)</f>
        <v>0</v>
      </c>
      <c r="AI65" s="101" t="s">
        <v>141</v>
      </c>
      <c r="AJ65" s="101"/>
      <c r="AK65" s="119"/>
      <c r="AL65" s="119"/>
      <c r="AM65" s="119"/>
      <c r="AN65" s="119"/>
      <c r="AO65" s="119"/>
      <c r="AP65" s="119"/>
      <c r="AQ65" s="119"/>
    </row>
    <row r="66" spans="1:43" ht="10.5" customHeight="1" collapsed="1">
      <c r="B66" s="101" t="e">
        <f>IF(#REF!="SP",$Z66,$AJ66)</f>
        <v>#REF!</v>
      </c>
      <c r="C66" s="101">
        <f t="shared" ref="C66:D71" si="42">+AA66</f>
        <v>0</v>
      </c>
      <c r="D66" s="101">
        <f t="shared" si="42"/>
        <v>0</v>
      </c>
      <c r="K66" s="101">
        <f t="shared" ref="K66:M71" si="43">+AC66</f>
        <v>0</v>
      </c>
      <c r="L66" s="101">
        <f t="shared" si="43"/>
        <v>0</v>
      </c>
      <c r="M66" s="101">
        <f t="shared" si="43"/>
        <v>0</v>
      </c>
      <c r="T66" s="101">
        <f t="shared" ref="T66:T71" si="44">+AF66</f>
        <v>0</v>
      </c>
      <c r="U66" s="101">
        <f t="shared" ref="U66:U71" si="45">SUM(C66:T66)</f>
        <v>0</v>
      </c>
      <c r="X66" s="129"/>
      <c r="Z66" s="101" t="s">
        <v>130</v>
      </c>
      <c r="AA66" s="101">
        <v>0</v>
      </c>
      <c r="AB66" s="101">
        <v>0</v>
      </c>
      <c r="AC66" s="101">
        <v>0</v>
      </c>
      <c r="AD66" s="101">
        <v>0</v>
      </c>
      <c r="AE66" s="101">
        <v>0</v>
      </c>
      <c r="AF66" s="101">
        <v>0</v>
      </c>
      <c r="AG66" s="101">
        <f t="shared" si="41"/>
        <v>0</v>
      </c>
      <c r="AI66" s="101"/>
      <c r="AJ66" s="101" t="s">
        <v>144</v>
      </c>
      <c r="AK66" s="119"/>
      <c r="AL66" s="119"/>
      <c r="AM66" s="119"/>
      <c r="AN66" s="119"/>
      <c r="AO66" s="119"/>
      <c r="AP66" s="119"/>
      <c r="AQ66" s="119"/>
    </row>
    <row r="67" spans="1:43" ht="12.75" customHeight="1">
      <c r="B67" s="101" t="e">
        <f>IF(#REF!="SP",$Z67,$AJ67)</f>
        <v>#REF!</v>
      </c>
      <c r="C67" s="101">
        <f t="shared" si="42"/>
        <v>0</v>
      </c>
      <c r="D67" s="101">
        <f t="shared" si="42"/>
        <v>0</v>
      </c>
      <c r="K67" s="101">
        <f t="shared" si="43"/>
        <v>0</v>
      </c>
      <c r="L67" s="101">
        <f t="shared" si="43"/>
        <v>0</v>
      </c>
      <c r="M67" s="101">
        <f t="shared" si="43"/>
        <v>0</v>
      </c>
      <c r="T67" s="101">
        <f t="shared" si="44"/>
        <v>0</v>
      </c>
      <c r="U67" s="101">
        <f>SUM(C67:T67)</f>
        <v>0</v>
      </c>
      <c r="X67" s="129"/>
      <c r="Z67" s="73" t="s">
        <v>133</v>
      </c>
      <c r="AA67" s="101">
        <v>0</v>
      </c>
      <c r="AB67" s="101">
        <v>0</v>
      </c>
      <c r="AC67" s="101">
        <v>0</v>
      </c>
      <c r="AD67" s="101">
        <v>0</v>
      </c>
      <c r="AE67" s="101">
        <v>0</v>
      </c>
      <c r="AF67" s="101">
        <v>0</v>
      </c>
      <c r="AG67" s="101">
        <f>SUM(AA67:AF67)</f>
        <v>0</v>
      </c>
      <c r="AI67" s="101"/>
      <c r="AJ67" s="73" t="s">
        <v>145</v>
      </c>
      <c r="AK67" s="119"/>
      <c r="AL67" s="119"/>
      <c r="AM67" s="119"/>
      <c r="AN67" s="119"/>
      <c r="AO67" s="119"/>
      <c r="AP67" s="119"/>
      <c r="AQ67" s="119"/>
    </row>
    <row r="68" spans="1:43" ht="12.75" customHeight="1">
      <c r="B68" s="101" t="e">
        <f>IF(#REF!="SP",$Z68,$AJ68)</f>
        <v>#REF!</v>
      </c>
      <c r="C68" s="101">
        <f t="shared" si="42"/>
        <v>0</v>
      </c>
      <c r="D68" s="101">
        <f t="shared" si="42"/>
        <v>0</v>
      </c>
      <c r="K68" s="101">
        <f t="shared" si="43"/>
        <v>0</v>
      </c>
      <c r="L68" s="101">
        <f t="shared" si="43"/>
        <v>0</v>
      </c>
      <c r="M68" s="101">
        <f t="shared" si="43"/>
        <v>0</v>
      </c>
      <c r="T68" s="101">
        <f t="shared" si="44"/>
        <v>0</v>
      </c>
      <c r="U68" s="101">
        <f>SUM(C68:T68)</f>
        <v>0</v>
      </c>
      <c r="X68" s="129"/>
      <c r="Z68" s="73" t="s">
        <v>131</v>
      </c>
      <c r="AA68" s="101">
        <v>0</v>
      </c>
      <c r="AB68" s="101">
        <v>0</v>
      </c>
      <c r="AC68" s="101">
        <v>0</v>
      </c>
      <c r="AD68" s="101">
        <v>0</v>
      </c>
      <c r="AE68" s="101">
        <v>0</v>
      </c>
      <c r="AF68" s="101">
        <v>0</v>
      </c>
      <c r="AG68" s="101">
        <f>SUM(AA68:AF68)</f>
        <v>0</v>
      </c>
      <c r="AI68" s="101"/>
      <c r="AJ68" s="73" t="s">
        <v>146</v>
      </c>
      <c r="AK68" s="119"/>
      <c r="AL68" s="119"/>
      <c r="AM68" s="119"/>
      <c r="AN68" s="119"/>
      <c r="AO68" s="119"/>
      <c r="AP68" s="119"/>
      <c r="AQ68" s="119"/>
    </row>
    <row r="69" spans="1:43" ht="12.75" customHeight="1">
      <c r="B69" s="101" t="e">
        <f>IF(#REF!="SP",$Z69,$AJ69)</f>
        <v>#REF!</v>
      </c>
      <c r="C69" s="101">
        <f t="shared" si="42"/>
        <v>0</v>
      </c>
      <c r="D69" s="101">
        <f t="shared" si="42"/>
        <v>0</v>
      </c>
      <c r="K69" s="101">
        <f t="shared" si="43"/>
        <v>0</v>
      </c>
      <c r="L69" s="101">
        <f t="shared" si="43"/>
        <v>0</v>
      </c>
      <c r="M69" s="101">
        <f t="shared" si="43"/>
        <v>0</v>
      </c>
      <c r="T69" s="101">
        <f t="shared" si="44"/>
        <v>0</v>
      </c>
      <c r="U69" s="101">
        <f>SUM(C69:T69)</f>
        <v>0</v>
      </c>
      <c r="X69" s="129"/>
      <c r="Z69" s="73" t="s">
        <v>132</v>
      </c>
      <c r="AA69" s="101">
        <v>0</v>
      </c>
      <c r="AB69" s="101">
        <v>0</v>
      </c>
      <c r="AC69" s="101">
        <v>0</v>
      </c>
      <c r="AD69" s="101">
        <v>0</v>
      </c>
      <c r="AE69" s="101">
        <v>0</v>
      </c>
      <c r="AF69" s="101">
        <v>0</v>
      </c>
      <c r="AG69" s="101">
        <f>SUM(AA69:AF69)</f>
        <v>0</v>
      </c>
      <c r="AI69" s="101"/>
      <c r="AJ69" s="73" t="s">
        <v>147</v>
      </c>
      <c r="AK69" s="119"/>
      <c r="AL69" s="119"/>
      <c r="AM69" s="119"/>
      <c r="AN69" s="119"/>
      <c r="AO69" s="119"/>
      <c r="AP69" s="119"/>
      <c r="AQ69" s="119"/>
    </row>
    <row r="70" spans="1:43" ht="12.75" customHeight="1">
      <c r="B70" s="101" t="e">
        <f>IF(#REF!="SP",$Z70,$AJ70)</f>
        <v>#REF!</v>
      </c>
      <c r="C70" s="101">
        <f t="shared" si="42"/>
        <v>0</v>
      </c>
      <c r="D70" s="101">
        <f t="shared" si="42"/>
        <v>0</v>
      </c>
      <c r="K70" s="101">
        <f t="shared" si="43"/>
        <v>0</v>
      </c>
      <c r="L70" s="101">
        <f t="shared" si="43"/>
        <v>0</v>
      </c>
      <c r="M70" s="101">
        <f t="shared" si="43"/>
        <v>0</v>
      </c>
      <c r="T70" s="101">
        <f t="shared" si="44"/>
        <v>0</v>
      </c>
      <c r="U70" s="101">
        <f t="shared" si="45"/>
        <v>0</v>
      </c>
      <c r="X70" s="129"/>
      <c r="Z70" s="73" t="s">
        <v>134</v>
      </c>
      <c r="AA70" s="101">
        <v>0</v>
      </c>
      <c r="AB70" s="101">
        <v>0</v>
      </c>
      <c r="AC70" s="101">
        <v>0</v>
      </c>
      <c r="AD70" s="101">
        <v>0</v>
      </c>
      <c r="AE70" s="101">
        <v>0</v>
      </c>
      <c r="AF70" s="101">
        <v>0</v>
      </c>
      <c r="AG70" s="101">
        <f t="shared" si="41"/>
        <v>0</v>
      </c>
      <c r="AI70" s="101"/>
      <c r="AJ70" s="73" t="s">
        <v>148</v>
      </c>
      <c r="AK70" s="119"/>
      <c r="AL70" s="119"/>
      <c r="AM70" s="119"/>
      <c r="AN70" s="119"/>
      <c r="AO70" s="119"/>
      <c r="AP70" s="119"/>
      <c r="AQ70" s="119"/>
    </row>
    <row r="71" spans="1:43" ht="12.75" customHeight="1">
      <c r="B71" s="101" t="e">
        <f>IF(#REF!="SP",$Z71,$AJ71)</f>
        <v>#REF!</v>
      </c>
      <c r="C71" s="101">
        <f t="shared" si="42"/>
        <v>0</v>
      </c>
      <c r="D71" s="101">
        <f t="shared" si="42"/>
        <v>0</v>
      </c>
      <c r="K71" s="101">
        <f t="shared" si="43"/>
        <v>0</v>
      </c>
      <c r="L71" s="101">
        <f t="shared" si="43"/>
        <v>0</v>
      </c>
      <c r="M71" s="101">
        <f t="shared" si="43"/>
        <v>0</v>
      </c>
      <c r="T71" s="101">
        <f t="shared" si="44"/>
        <v>0</v>
      </c>
      <c r="U71" s="101">
        <f t="shared" si="45"/>
        <v>0</v>
      </c>
      <c r="X71" s="129"/>
      <c r="Z71" s="73" t="s">
        <v>88</v>
      </c>
      <c r="AA71" s="101">
        <v>0</v>
      </c>
      <c r="AB71" s="101">
        <v>0</v>
      </c>
      <c r="AC71" s="101">
        <v>0</v>
      </c>
      <c r="AD71" s="101">
        <v>0</v>
      </c>
      <c r="AE71" s="101">
        <v>0</v>
      </c>
      <c r="AF71" s="101">
        <v>0</v>
      </c>
      <c r="AG71" s="101">
        <f t="shared" si="41"/>
        <v>0</v>
      </c>
      <c r="AI71" s="101"/>
      <c r="AJ71" s="73" t="s">
        <v>149</v>
      </c>
      <c r="AK71" s="119"/>
      <c r="AL71" s="119"/>
      <c r="AM71" s="119"/>
      <c r="AN71" s="119"/>
      <c r="AO71" s="119"/>
      <c r="AP71" s="119"/>
      <c r="AQ71" s="119"/>
    </row>
    <row r="72" spans="1:43" ht="5.25" customHeight="1">
      <c r="X72" s="129"/>
      <c r="AI72" s="101"/>
      <c r="AJ72" s="119"/>
      <c r="AK72" s="119"/>
      <c r="AL72" s="119"/>
      <c r="AM72" s="119"/>
      <c r="AN72" s="119"/>
      <c r="AO72" s="119"/>
      <c r="AP72" s="119"/>
      <c r="AQ72" s="119"/>
    </row>
    <row r="73" spans="1:43" ht="12.75" customHeight="1">
      <c r="A73" s="135" t="e">
        <f>IF(#REF!="SP",$Y73,$AI73)</f>
        <v>#REF!</v>
      </c>
      <c r="C73" s="136">
        <f>SUM(C66:C71)</f>
        <v>0</v>
      </c>
      <c r="D73" s="136">
        <f>SUM(D66:D71)</f>
        <v>0</v>
      </c>
      <c r="E73" s="136"/>
      <c r="F73" s="136"/>
      <c r="G73" s="136"/>
      <c r="H73" s="136"/>
      <c r="I73" s="136"/>
      <c r="J73" s="136"/>
      <c r="K73" s="136">
        <f>SUM(K66:K71)</f>
        <v>0</v>
      </c>
      <c r="L73" s="136">
        <f>SUM(L66:L71)</f>
        <v>0</v>
      </c>
      <c r="M73" s="136">
        <f>SUM(M66:M71)</f>
        <v>0</v>
      </c>
      <c r="N73" s="136"/>
      <c r="O73" s="136"/>
      <c r="P73" s="136"/>
      <c r="Q73" s="136"/>
      <c r="R73" s="136"/>
      <c r="S73" s="136"/>
      <c r="T73" s="136">
        <f>SUM(T66:T71)</f>
        <v>0</v>
      </c>
      <c r="U73" s="136">
        <f>SUM(C73:T73)</f>
        <v>0</v>
      </c>
      <c r="X73" s="129"/>
      <c r="Y73" s="101" t="s">
        <v>87</v>
      </c>
      <c r="AA73" s="136">
        <v>0</v>
      </c>
      <c r="AB73" s="136">
        <v>0</v>
      </c>
      <c r="AC73" s="136">
        <v>0</v>
      </c>
      <c r="AD73" s="136">
        <v>0</v>
      </c>
      <c r="AE73" s="136">
        <v>0</v>
      </c>
      <c r="AF73" s="136">
        <v>0</v>
      </c>
      <c r="AG73" s="136">
        <f>SUM(AA73:AF73)</f>
        <v>0</v>
      </c>
      <c r="AI73" s="101" t="s">
        <v>142</v>
      </c>
      <c r="AJ73" s="119"/>
      <c r="AK73" s="137"/>
      <c r="AL73" s="137"/>
      <c r="AM73" s="137"/>
      <c r="AN73" s="137"/>
      <c r="AO73" s="137"/>
      <c r="AP73" s="137"/>
      <c r="AQ73" s="137"/>
    </row>
    <row r="74" spans="1:43" ht="4.5" customHeight="1">
      <c r="X74" s="129"/>
      <c r="AI74" s="101"/>
      <c r="AJ74" s="119"/>
      <c r="AK74" s="119"/>
      <c r="AL74" s="119"/>
      <c r="AM74" s="119"/>
      <c r="AN74" s="119"/>
      <c r="AO74" s="119"/>
      <c r="AP74" s="119"/>
      <c r="AQ74" s="119"/>
    </row>
    <row r="75" spans="1:43" ht="12.75" customHeight="1" thickBot="1">
      <c r="A75" s="135" t="e">
        <f>IF(#REF!="SP",$Y75,$AI75)</f>
        <v>#REF!</v>
      </c>
      <c r="C75" s="138">
        <f>C53+C63+C73</f>
        <v>0</v>
      </c>
      <c r="D75" s="138">
        <f>D53+D63+D73</f>
        <v>0</v>
      </c>
      <c r="E75" s="138"/>
      <c r="F75" s="138"/>
      <c r="G75" s="138"/>
      <c r="H75" s="138"/>
      <c r="I75" s="138"/>
      <c r="J75" s="138"/>
      <c r="K75" s="138">
        <f>K53+K63+K73</f>
        <v>0</v>
      </c>
      <c r="L75" s="138">
        <f>L53+L63+L73</f>
        <v>0</v>
      </c>
      <c r="M75" s="138">
        <f>M53+M63+M73</f>
        <v>0</v>
      </c>
      <c r="N75" s="138"/>
      <c r="O75" s="138"/>
      <c r="P75" s="138"/>
      <c r="Q75" s="138"/>
      <c r="R75" s="138"/>
      <c r="S75" s="138"/>
      <c r="T75" s="138">
        <f>T53+T63+T73</f>
        <v>0</v>
      </c>
      <c r="U75" s="138">
        <f>SUM(C75:T75)</f>
        <v>0</v>
      </c>
      <c r="X75" s="129"/>
      <c r="Y75" s="101" t="s">
        <v>90</v>
      </c>
      <c r="AA75" s="138">
        <f t="shared" ref="AA75:AG75" si="46">AA53+AA63+AA73</f>
        <v>0</v>
      </c>
      <c r="AB75" s="138">
        <f t="shared" si="46"/>
        <v>0</v>
      </c>
      <c r="AC75" s="138">
        <f t="shared" si="46"/>
        <v>0</v>
      </c>
      <c r="AD75" s="138">
        <f t="shared" si="46"/>
        <v>0</v>
      </c>
      <c r="AE75" s="138">
        <f t="shared" si="46"/>
        <v>0</v>
      </c>
      <c r="AF75" s="138">
        <f t="shared" si="46"/>
        <v>0</v>
      </c>
      <c r="AG75" s="138">
        <f t="shared" si="46"/>
        <v>0</v>
      </c>
      <c r="AI75" s="101" t="s">
        <v>150</v>
      </c>
      <c r="AJ75" s="119"/>
      <c r="AK75" s="139"/>
      <c r="AL75" s="139"/>
      <c r="AM75" s="139"/>
      <c r="AN75" s="139"/>
      <c r="AO75" s="139"/>
      <c r="AP75" s="139"/>
      <c r="AQ75" s="139"/>
    </row>
    <row r="76" spans="1:43" ht="7.5" customHeight="1" thickTop="1" thickBot="1">
      <c r="A76" s="86"/>
      <c r="B76" s="117"/>
      <c r="C76" s="86"/>
      <c r="D76" s="117"/>
      <c r="E76" s="117"/>
      <c r="F76" s="117"/>
      <c r="G76" s="117"/>
      <c r="H76" s="117"/>
      <c r="I76" s="117"/>
      <c r="J76" s="117"/>
      <c r="K76" s="86"/>
      <c r="L76" s="117"/>
      <c r="M76" s="117"/>
      <c r="N76" s="117"/>
      <c r="O76" s="117"/>
      <c r="P76" s="117"/>
      <c r="Q76" s="117"/>
      <c r="R76" s="117"/>
      <c r="S76" s="117"/>
      <c r="T76" s="117"/>
      <c r="U76" s="117"/>
      <c r="X76" s="129"/>
      <c r="AC76" s="73"/>
      <c r="AD76" s="73"/>
      <c r="AE76" s="73"/>
      <c r="AF76" s="73"/>
      <c r="AG76" s="73"/>
      <c r="AI76" s="119"/>
      <c r="AJ76" s="119"/>
      <c r="AK76" s="119"/>
      <c r="AL76" s="119"/>
      <c r="AM76" s="115"/>
      <c r="AN76" s="115"/>
      <c r="AO76" s="115"/>
      <c r="AP76" s="115"/>
      <c r="AQ76" s="115"/>
    </row>
    <row r="77" spans="1:43" ht="12" thickBot="1">
      <c r="Y77" s="117"/>
      <c r="Z77" s="117"/>
      <c r="AA77" s="117"/>
      <c r="AB77" s="117"/>
      <c r="AC77" s="117"/>
      <c r="AD77" s="117"/>
      <c r="AE77" s="117"/>
      <c r="AF77" s="117"/>
      <c r="AG77" s="117"/>
    </row>
    <row r="78" spans="1:43" ht="12.75" customHeight="1">
      <c r="B78" s="114"/>
      <c r="C78" s="114" t="s">
        <v>202</v>
      </c>
      <c r="D78" s="118" t="e">
        <f>+Resultados!#REF!+Resultados!#REF!-'Invers Inmobiliarias por Ca'!D73-'Invers Inmobiliarias por Ca'!D63-#REF!-#REF!</f>
        <v>#REF!</v>
      </c>
      <c r="E78" s="118"/>
      <c r="F78" s="118"/>
      <c r="G78" s="118"/>
      <c r="H78" s="118"/>
      <c r="I78" s="118"/>
      <c r="J78" s="118"/>
      <c r="K78" s="119"/>
      <c r="N78" s="118"/>
      <c r="O78" s="118"/>
      <c r="P78" s="118"/>
      <c r="Q78" s="118"/>
      <c r="R78" s="118"/>
      <c r="S78" s="118"/>
      <c r="T78" s="101" t="s">
        <v>73</v>
      </c>
      <c r="U78" s="118">
        <f>Balance!L$18-U75</f>
        <v>344632632</v>
      </c>
      <c r="X78" s="129"/>
      <c r="AI78" s="101"/>
      <c r="AJ78" s="101"/>
      <c r="AK78" s="119"/>
      <c r="AL78" s="119"/>
      <c r="AM78" s="119"/>
      <c r="AN78" s="119"/>
      <c r="AO78" s="119"/>
      <c r="AP78" s="119"/>
      <c r="AQ78" s="119"/>
    </row>
  </sheetData>
  <mergeCells count="8">
    <mergeCell ref="D42:D43"/>
    <mergeCell ref="K42:K43"/>
    <mergeCell ref="L42:L43"/>
    <mergeCell ref="F2:J2"/>
    <mergeCell ref="O2:S2"/>
    <mergeCell ref="D3:D4"/>
    <mergeCell ref="K3:K4"/>
    <mergeCell ref="L3:L4"/>
  </mergeCells>
  <pageMargins left="0.70866141732283472" right="0.70866141732283472" top="0.74803149606299213" bottom="0.74803149606299213" header="0.31496062992125984" footer="0.31496062992125984"/>
  <pageSetup paperSize="9" scale="20" orientation="portrait" r:id="rId1"/>
  <headerFooter>
    <oddFooter>&amp;L&amp;"Verdana,Negrito"&amp;K003399    ORES CONSOLIDATED ACCOUNTS JUNE 2017</oddFoot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24">
    <tabColor rgb="FFFF0000"/>
  </sheetPr>
  <dimension ref="A1:XFD21"/>
  <sheetViews>
    <sheetView showGridLines="0" workbookViewId="0">
      <selection activeCell="E14" sqref="E14"/>
    </sheetView>
  </sheetViews>
  <sheetFormatPr defaultColWidth="8.7109375" defaultRowHeight="11.25"/>
  <cols>
    <col min="1" max="1" width="10.85546875" style="90" customWidth="1"/>
    <col min="2" max="2" width="8.7109375" style="90"/>
    <col min="3" max="3" width="35.5703125" style="90" customWidth="1"/>
    <col min="4" max="4" width="9.28515625" style="90" bestFit="1" customWidth="1"/>
    <col min="5" max="5" width="17.42578125" style="90" bestFit="1" customWidth="1"/>
    <col min="6" max="6" width="18.42578125" style="90" bestFit="1" customWidth="1"/>
    <col min="7" max="8" width="9.140625" style="90" customWidth="1"/>
    <col min="9" max="9" width="12.42578125" style="90" customWidth="1"/>
    <col min="10" max="10" width="6.140625" style="90" customWidth="1"/>
    <col min="11" max="11" width="15.42578125" style="90" bestFit="1" customWidth="1"/>
    <col min="12" max="16384" width="8.7109375" style="90"/>
  </cols>
  <sheetData>
    <row r="1" spans="1:16384">
      <c r="A1" s="87" t="s">
        <v>175</v>
      </c>
      <c r="B1" s="87"/>
    </row>
    <row r="2" spans="1:16384">
      <c r="A2" s="88" t="e">
        <f>+#REF!</f>
        <v>#REF!</v>
      </c>
      <c r="B2" s="88"/>
    </row>
    <row r="3" spans="1:16384" s="85" customFormat="1" ht="12" thickBot="1">
      <c r="A3" s="73"/>
      <c r="B3" s="73"/>
      <c r="C3" s="140"/>
      <c r="D3" s="140"/>
      <c r="E3" s="140"/>
      <c r="F3" s="140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/>
      <c r="DI3" s="73"/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  <c r="EO3" s="73"/>
      <c r="EP3" s="73"/>
      <c r="EQ3" s="73"/>
      <c r="ER3" s="73"/>
      <c r="ES3" s="73"/>
      <c r="ET3" s="73"/>
      <c r="EU3" s="73"/>
      <c r="EV3" s="73"/>
      <c r="EW3" s="73"/>
      <c r="EX3" s="73"/>
      <c r="EY3" s="73"/>
      <c r="EZ3" s="73"/>
      <c r="FA3" s="73"/>
      <c r="FB3" s="73"/>
      <c r="FC3" s="73"/>
      <c r="FD3" s="73"/>
      <c r="FE3" s="73"/>
      <c r="FF3" s="73"/>
      <c r="FG3" s="73"/>
      <c r="FH3" s="73"/>
      <c r="FI3" s="73"/>
      <c r="FJ3" s="73"/>
      <c r="FK3" s="73"/>
      <c r="FL3" s="73"/>
      <c r="FM3" s="73"/>
      <c r="FN3" s="73"/>
      <c r="FO3" s="73"/>
      <c r="FP3" s="73"/>
      <c r="FQ3" s="73"/>
      <c r="FR3" s="73"/>
      <c r="FS3" s="73"/>
      <c r="FT3" s="73"/>
      <c r="FU3" s="73"/>
      <c r="FV3" s="73"/>
      <c r="FW3" s="73"/>
      <c r="FX3" s="73"/>
      <c r="FY3" s="73"/>
      <c r="FZ3" s="73"/>
      <c r="GA3" s="73"/>
      <c r="GB3" s="73"/>
      <c r="GC3" s="73"/>
      <c r="GD3" s="73"/>
      <c r="GE3" s="73"/>
      <c r="GF3" s="73"/>
      <c r="GG3" s="73"/>
      <c r="GH3" s="73"/>
      <c r="GI3" s="73"/>
      <c r="GJ3" s="73"/>
      <c r="GK3" s="73"/>
      <c r="GL3" s="73"/>
      <c r="GM3" s="73"/>
      <c r="GN3" s="73"/>
      <c r="GO3" s="73"/>
      <c r="GP3" s="73"/>
      <c r="GQ3" s="73"/>
      <c r="GR3" s="73"/>
      <c r="GS3" s="73"/>
      <c r="GT3" s="73"/>
      <c r="GU3" s="73"/>
      <c r="GV3" s="73"/>
      <c r="GW3" s="73"/>
      <c r="GX3" s="73"/>
      <c r="GY3" s="73"/>
      <c r="GZ3" s="73"/>
      <c r="HA3" s="73"/>
      <c r="HB3" s="73"/>
      <c r="HC3" s="73"/>
      <c r="HD3" s="73"/>
      <c r="HE3" s="73"/>
      <c r="HF3" s="73"/>
      <c r="HG3" s="73"/>
      <c r="HH3" s="73"/>
      <c r="HI3" s="73"/>
      <c r="HJ3" s="73"/>
      <c r="HK3" s="73"/>
      <c r="HL3" s="73"/>
      <c r="HM3" s="73"/>
      <c r="HN3" s="73"/>
      <c r="HO3" s="73"/>
      <c r="HP3" s="73"/>
      <c r="HQ3" s="73"/>
      <c r="HR3" s="73"/>
      <c r="HS3" s="73"/>
      <c r="HT3" s="73"/>
      <c r="HU3" s="73"/>
      <c r="HV3" s="73"/>
      <c r="HW3" s="73"/>
      <c r="HX3" s="73"/>
      <c r="HY3" s="73"/>
      <c r="HZ3" s="73"/>
      <c r="IA3" s="73"/>
      <c r="IB3" s="73"/>
      <c r="IC3" s="73"/>
      <c r="ID3" s="73"/>
      <c r="IE3" s="73"/>
      <c r="IF3" s="73"/>
      <c r="IG3" s="73"/>
      <c r="IH3" s="73"/>
      <c r="II3" s="73"/>
      <c r="IJ3" s="73"/>
      <c r="IK3" s="73"/>
      <c r="IL3" s="73"/>
      <c r="IM3" s="73"/>
      <c r="IN3" s="73"/>
      <c r="IO3" s="73"/>
      <c r="IP3" s="73"/>
      <c r="IQ3" s="73"/>
      <c r="IR3" s="73"/>
      <c r="IS3" s="73"/>
      <c r="IT3" s="73"/>
      <c r="IU3" s="73"/>
      <c r="IV3" s="73"/>
      <c r="IW3" s="73"/>
      <c r="IX3" s="73"/>
      <c r="IY3" s="73"/>
      <c r="IZ3" s="73"/>
      <c r="JA3" s="73"/>
      <c r="JB3" s="73"/>
      <c r="JC3" s="73"/>
      <c r="JD3" s="73"/>
      <c r="JE3" s="73"/>
      <c r="JF3" s="73"/>
      <c r="JG3" s="73"/>
      <c r="JH3" s="73"/>
      <c r="JI3" s="73"/>
      <c r="JJ3" s="73"/>
      <c r="JK3" s="73"/>
      <c r="JL3" s="73"/>
      <c r="JM3" s="73"/>
      <c r="JN3" s="73"/>
      <c r="JO3" s="73"/>
      <c r="JP3" s="73"/>
      <c r="JQ3" s="73"/>
      <c r="JR3" s="73"/>
      <c r="JS3" s="73"/>
      <c r="JT3" s="73"/>
      <c r="JU3" s="73"/>
      <c r="JV3" s="73"/>
      <c r="JW3" s="73"/>
      <c r="JX3" s="73"/>
      <c r="JY3" s="73"/>
      <c r="JZ3" s="73"/>
      <c r="KA3" s="73"/>
      <c r="KB3" s="73"/>
      <c r="KC3" s="73"/>
      <c r="KD3" s="73"/>
      <c r="KE3" s="73"/>
      <c r="KF3" s="73"/>
      <c r="KG3" s="73"/>
      <c r="KH3" s="73"/>
      <c r="KI3" s="73"/>
      <c r="KJ3" s="73"/>
      <c r="KK3" s="73"/>
      <c r="KL3" s="73"/>
      <c r="KM3" s="73"/>
      <c r="KN3" s="73"/>
      <c r="KO3" s="73"/>
      <c r="KP3" s="73"/>
      <c r="KQ3" s="73"/>
      <c r="KR3" s="73"/>
      <c r="KS3" s="73"/>
      <c r="KT3" s="73"/>
      <c r="KU3" s="73"/>
      <c r="KV3" s="73"/>
      <c r="KW3" s="73"/>
      <c r="KX3" s="73"/>
      <c r="KY3" s="73"/>
      <c r="KZ3" s="73"/>
      <c r="LA3" s="73"/>
      <c r="LB3" s="73"/>
      <c r="LC3" s="73"/>
      <c r="LD3" s="73"/>
      <c r="LE3" s="73"/>
      <c r="LF3" s="73"/>
      <c r="LG3" s="73"/>
      <c r="LH3" s="73"/>
      <c r="LI3" s="73"/>
      <c r="LJ3" s="73"/>
      <c r="LK3" s="73"/>
      <c r="LL3" s="73"/>
      <c r="LM3" s="73"/>
      <c r="LN3" s="73"/>
      <c r="LO3" s="73"/>
      <c r="LP3" s="73"/>
      <c r="LQ3" s="73"/>
      <c r="LR3" s="73"/>
      <c r="LS3" s="73"/>
      <c r="LT3" s="73"/>
      <c r="LU3" s="73"/>
      <c r="LV3" s="73"/>
      <c r="LW3" s="73"/>
      <c r="LX3" s="73"/>
      <c r="LY3" s="73"/>
      <c r="LZ3" s="73"/>
      <c r="MA3" s="73"/>
      <c r="MB3" s="73"/>
      <c r="MC3" s="73"/>
      <c r="MD3" s="73"/>
      <c r="ME3" s="73"/>
      <c r="MF3" s="73"/>
      <c r="MG3" s="73"/>
      <c r="MH3" s="73"/>
      <c r="MI3" s="73"/>
      <c r="MJ3" s="73"/>
      <c r="MK3" s="73"/>
      <c r="ML3" s="73"/>
      <c r="MM3" s="73"/>
      <c r="MN3" s="73"/>
      <c r="MO3" s="73"/>
      <c r="MP3" s="73"/>
      <c r="MQ3" s="73"/>
      <c r="MR3" s="73"/>
      <c r="MS3" s="73"/>
      <c r="MT3" s="73"/>
      <c r="MU3" s="73"/>
      <c r="MV3" s="73"/>
      <c r="MW3" s="73"/>
      <c r="MX3" s="73"/>
      <c r="MY3" s="73"/>
      <c r="MZ3" s="73"/>
      <c r="NA3" s="73"/>
      <c r="NB3" s="73"/>
      <c r="NC3" s="73"/>
      <c r="ND3" s="73"/>
      <c r="NE3" s="73"/>
      <c r="NF3" s="73"/>
      <c r="NG3" s="73"/>
      <c r="NH3" s="73"/>
      <c r="NI3" s="73"/>
      <c r="NJ3" s="73"/>
      <c r="NK3" s="73"/>
      <c r="NL3" s="73"/>
      <c r="NM3" s="73"/>
      <c r="NN3" s="73"/>
      <c r="NO3" s="73"/>
      <c r="NP3" s="73"/>
      <c r="NQ3" s="73"/>
      <c r="NR3" s="73"/>
      <c r="NS3" s="73"/>
      <c r="NT3" s="73"/>
      <c r="NU3" s="73"/>
      <c r="NV3" s="73"/>
      <c r="NW3" s="73"/>
      <c r="NX3" s="73"/>
      <c r="NY3" s="73"/>
      <c r="NZ3" s="73"/>
      <c r="OA3" s="73"/>
      <c r="OB3" s="73"/>
      <c r="OC3" s="73"/>
      <c r="OD3" s="73"/>
      <c r="OE3" s="73"/>
      <c r="OF3" s="73"/>
      <c r="OG3" s="73"/>
      <c r="OH3" s="73"/>
      <c r="OI3" s="73"/>
      <c r="OJ3" s="73"/>
      <c r="OK3" s="73"/>
      <c r="OL3" s="73"/>
      <c r="OM3" s="73"/>
      <c r="ON3" s="73"/>
      <c r="OO3" s="73"/>
      <c r="OP3" s="73"/>
      <c r="OQ3" s="73"/>
      <c r="OR3" s="73"/>
      <c r="OS3" s="73"/>
      <c r="OT3" s="73"/>
      <c r="OU3" s="73"/>
      <c r="OV3" s="73"/>
      <c r="OW3" s="73"/>
      <c r="OX3" s="73"/>
      <c r="OY3" s="73"/>
      <c r="OZ3" s="73"/>
      <c r="PA3" s="73"/>
      <c r="PB3" s="73"/>
      <c r="PC3" s="73"/>
      <c r="PD3" s="73"/>
      <c r="PE3" s="73"/>
      <c r="PF3" s="73"/>
      <c r="PG3" s="73"/>
      <c r="PH3" s="73"/>
      <c r="PI3" s="73"/>
      <c r="PJ3" s="73"/>
      <c r="PK3" s="73"/>
      <c r="PL3" s="73"/>
      <c r="PM3" s="73"/>
      <c r="PN3" s="73"/>
      <c r="PO3" s="73"/>
      <c r="PP3" s="73"/>
      <c r="PQ3" s="73"/>
      <c r="PR3" s="73"/>
      <c r="PS3" s="73"/>
      <c r="PT3" s="73"/>
      <c r="PU3" s="73"/>
      <c r="PV3" s="73"/>
      <c r="PW3" s="73"/>
      <c r="PX3" s="73"/>
      <c r="PY3" s="73"/>
      <c r="PZ3" s="73"/>
      <c r="QA3" s="73"/>
      <c r="QB3" s="73"/>
      <c r="QC3" s="73"/>
      <c r="QD3" s="73"/>
      <c r="QE3" s="73"/>
      <c r="QF3" s="73"/>
      <c r="QG3" s="73"/>
      <c r="QH3" s="73"/>
      <c r="QI3" s="73"/>
      <c r="QJ3" s="73"/>
      <c r="QK3" s="73"/>
      <c r="QL3" s="73"/>
      <c r="QM3" s="73"/>
      <c r="QN3" s="73"/>
      <c r="QO3" s="73"/>
      <c r="QP3" s="73"/>
      <c r="QQ3" s="73"/>
      <c r="QR3" s="73"/>
      <c r="QS3" s="73"/>
      <c r="QT3" s="73"/>
      <c r="QU3" s="73"/>
      <c r="QV3" s="73"/>
      <c r="QW3" s="73"/>
      <c r="QX3" s="73"/>
      <c r="QY3" s="73"/>
      <c r="QZ3" s="73"/>
      <c r="RA3" s="73"/>
      <c r="RB3" s="73"/>
      <c r="RC3" s="73"/>
      <c r="RD3" s="73"/>
      <c r="RE3" s="73"/>
      <c r="RF3" s="73"/>
      <c r="RG3" s="73"/>
      <c r="RH3" s="73"/>
      <c r="RI3" s="73"/>
      <c r="RJ3" s="73"/>
      <c r="RK3" s="73"/>
      <c r="RL3" s="73"/>
      <c r="RM3" s="73"/>
      <c r="RN3" s="73"/>
      <c r="RO3" s="73"/>
      <c r="RP3" s="73"/>
      <c r="RQ3" s="73"/>
      <c r="RR3" s="73"/>
      <c r="RS3" s="73"/>
      <c r="RT3" s="73"/>
      <c r="RU3" s="73"/>
      <c r="RV3" s="73"/>
      <c r="RW3" s="73"/>
      <c r="RX3" s="73"/>
      <c r="RY3" s="73"/>
      <c r="RZ3" s="73"/>
      <c r="SA3" s="73"/>
      <c r="SB3" s="73"/>
      <c r="SC3" s="73"/>
      <c r="SD3" s="73"/>
      <c r="SE3" s="73"/>
      <c r="SF3" s="73"/>
      <c r="SG3" s="73"/>
      <c r="SH3" s="73"/>
      <c r="SI3" s="73"/>
      <c r="SJ3" s="73"/>
      <c r="SK3" s="73"/>
      <c r="SL3" s="73"/>
      <c r="SM3" s="73"/>
      <c r="SN3" s="73"/>
      <c r="SO3" s="73"/>
      <c r="SP3" s="73"/>
      <c r="SQ3" s="73"/>
      <c r="SR3" s="73"/>
      <c r="SS3" s="73"/>
      <c r="ST3" s="73"/>
      <c r="SU3" s="73"/>
      <c r="SV3" s="73"/>
      <c r="SW3" s="73"/>
      <c r="SX3" s="73"/>
      <c r="SY3" s="73"/>
      <c r="SZ3" s="73"/>
      <c r="TA3" s="73"/>
      <c r="TB3" s="73"/>
      <c r="TC3" s="73"/>
      <c r="TD3" s="73"/>
      <c r="TE3" s="73"/>
      <c r="TF3" s="73"/>
      <c r="TG3" s="73"/>
      <c r="TH3" s="73"/>
      <c r="TI3" s="73"/>
      <c r="TJ3" s="73"/>
      <c r="TK3" s="73"/>
      <c r="TL3" s="73"/>
      <c r="TM3" s="73"/>
      <c r="TN3" s="73"/>
      <c r="TO3" s="73"/>
      <c r="TP3" s="73"/>
      <c r="TQ3" s="73"/>
      <c r="TR3" s="73"/>
      <c r="TS3" s="73"/>
      <c r="TT3" s="73"/>
      <c r="TU3" s="73"/>
      <c r="TV3" s="73"/>
      <c r="TW3" s="73"/>
      <c r="TX3" s="73"/>
      <c r="TY3" s="73"/>
      <c r="TZ3" s="73"/>
      <c r="UA3" s="73"/>
      <c r="UB3" s="73"/>
      <c r="UC3" s="73"/>
      <c r="UD3" s="73"/>
      <c r="UE3" s="73"/>
      <c r="UF3" s="73"/>
      <c r="UG3" s="73"/>
      <c r="UH3" s="73"/>
      <c r="UI3" s="73"/>
      <c r="UJ3" s="73"/>
      <c r="UK3" s="73"/>
      <c r="UL3" s="73"/>
      <c r="UM3" s="73"/>
      <c r="UN3" s="73"/>
      <c r="UO3" s="73"/>
      <c r="UP3" s="73"/>
      <c r="UQ3" s="73"/>
      <c r="UR3" s="73"/>
      <c r="US3" s="73"/>
      <c r="UT3" s="73"/>
      <c r="UU3" s="73"/>
      <c r="UV3" s="73"/>
      <c r="UW3" s="73"/>
      <c r="UX3" s="73"/>
      <c r="UY3" s="73"/>
      <c r="UZ3" s="73"/>
      <c r="VA3" s="73"/>
      <c r="VB3" s="73"/>
      <c r="VC3" s="73"/>
      <c r="VD3" s="73"/>
      <c r="VE3" s="73"/>
      <c r="VF3" s="73"/>
      <c r="VG3" s="73"/>
      <c r="VH3" s="73"/>
      <c r="VI3" s="73"/>
      <c r="VJ3" s="73"/>
      <c r="VK3" s="73"/>
      <c r="VL3" s="73"/>
      <c r="VM3" s="73"/>
      <c r="VN3" s="73"/>
      <c r="VO3" s="73"/>
      <c r="VP3" s="73"/>
      <c r="VQ3" s="73"/>
      <c r="VR3" s="73"/>
      <c r="VS3" s="73"/>
      <c r="VT3" s="73"/>
      <c r="VU3" s="73"/>
      <c r="VV3" s="73"/>
      <c r="VW3" s="73"/>
      <c r="VX3" s="73"/>
      <c r="VY3" s="73"/>
      <c r="VZ3" s="73"/>
      <c r="WA3" s="73"/>
      <c r="WB3" s="73"/>
      <c r="WC3" s="73"/>
      <c r="WD3" s="73"/>
      <c r="WE3" s="73"/>
      <c r="WF3" s="73"/>
      <c r="WG3" s="73"/>
      <c r="WH3" s="73"/>
      <c r="WI3" s="73"/>
      <c r="WJ3" s="73"/>
      <c r="WK3" s="73"/>
      <c r="WL3" s="73"/>
      <c r="WM3" s="73"/>
      <c r="WN3" s="73"/>
      <c r="WO3" s="73"/>
      <c r="WP3" s="73"/>
      <c r="WQ3" s="73"/>
      <c r="WR3" s="73"/>
      <c r="WS3" s="73"/>
      <c r="WT3" s="73"/>
      <c r="WU3" s="73"/>
      <c r="WV3" s="73"/>
      <c r="WW3" s="73"/>
      <c r="WX3" s="73"/>
      <c r="WY3" s="73"/>
      <c r="WZ3" s="73"/>
      <c r="XA3" s="73"/>
      <c r="XB3" s="73"/>
      <c r="XC3" s="73"/>
      <c r="XD3" s="73"/>
      <c r="XE3" s="73"/>
      <c r="XF3" s="73"/>
      <c r="XG3" s="73"/>
      <c r="XH3" s="73"/>
      <c r="XI3" s="73"/>
      <c r="XJ3" s="73"/>
      <c r="XK3" s="73"/>
      <c r="XL3" s="73"/>
      <c r="XM3" s="73"/>
      <c r="XN3" s="73"/>
      <c r="XO3" s="73"/>
      <c r="XP3" s="73"/>
      <c r="XQ3" s="73"/>
      <c r="XR3" s="73"/>
      <c r="XS3" s="73"/>
      <c r="XT3" s="73"/>
      <c r="XU3" s="73"/>
      <c r="XV3" s="73"/>
      <c r="XW3" s="73"/>
      <c r="XX3" s="73"/>
      <c r="XY3" s="73"/>
      <c r="XZ3" s="73"/>
      <c r="YA3" s="73"/>
      <c r="YB3" s="73"/>
      <c r="YC3" s="73"/>
      <c r="YD3" s="73"/>
      <c r="YE3" s="73"/>
      <c r="YF3" s="73"/>
      <c r="YG3" s="73"/>
      <c r="YH3" s="73"/>
      <c r="YI3" s="73"/>
      <c r="YJ3" s="73"/>
      <c r="YK3" s="73"/>
      <c r="YL3" s="73"/>
      <c r="YM3" s="73"/>
      <c r="YN3" s="73"/>
      <c r="YO3" s="73"/>
      <c r="YP3" s="73"/>
      <c r="YQ3" s="73"/>
      <c r="YR3" s="73"/>
      <c r="YS3" s="73"/>
      <c r="YT3" s="73"/>
      <c r="YU3" s="73"/>
      <c r="YV3" s="73"/>
      <c r="YW3" s="73"/>
      <c r="YX3" s="73"/>
      <c r="YY3" s="73"/>
      <c r="YZ3" s="73"/>
      <c r="ZA3" s="73"/>
      <c r="ZB3" s="73"/>
      <c r="ZC3" s="73"/>
      <c r="ZD3" s="73"/>
      <c r="ZE3" s="73"/>
      <c r="ZF3" s="73"/>
      <c r="ZG3" s="73"/>
      <c r="ZH3" s="73"/>
      <c r="ZI3" s="73"/>
      <c r="ZJ3" s="73"/>
      <c r="ZK3" s="73"/>
      <c r="ZL3" s="73"/>
      <c r="ZM3" s="73"/>
      <c r="ZN3" s="73"/>
      <c r="ZO3" s="73"/>
      <c r="ZP3" s="73"/>
      <c r="ZQ3" s="73"/>
      <c r="ZR3" s="73"/>
      <c r="ZS3" s="73"/>
      <c r="ZT3" s="73"/>
      <c r="ZU3" s="73"/>
      <c r="ZV3" s="73"/>
      <c r="ZW3" s="73"/>
      <c r="ZX3" s="73"/>
      <c r="ZY3" s="73"/>
      <c r="ZZ3" s="73"/>
      <c r="AAA3" s="73"/>
      <c r="AAB3" s="73"/>
      <c r="AAC3" s="73"/>
      <c r="AAD3" s="73"/>
      <c r="AAE3" s="73"/>
      <c r="AAF3" s="73"/>
      <c r="AAG3" s="73"/>
      <c r="AAH3" s="73"/>
      <c r="AAI3" s="73"/>
      <c r="AAJ3" s="73"/>
      <c r="AAK3" s="73"/>
      <c r="AAL3" s="73"/>
      <c r="AAM3" s="73"/>
      <c r="AAN3" s="73"/>
      <c r="AAO3" s="73"/>
      <c r="AAP3" s="73"/>
      <c r="AAQ3" s="73"/>
      <c r="AAR3" s="73"/>
      <c r="AAS3" s="73"/>
      <c r="AAT3" s="73"/>
      <c r="AAU3" s="73"/>
      <c r="AAV3" s="73"/>
      <c r="AAW3" s="73"/>
      <c r="AAX3" s="73"/>
      <c r="AAY3" s="73"/>
      <c r="AAZ3" s="73"/>
      <c r="ABA3" s="73"/>
      <c r="ABB3" s="73"/>
      <c r="ABC3" s="73"/>
      <c r="ABD3" s="73"/>
      <c r="ABE3" s="73"/>
      <c r="ABF3" s="73"/>
      <c r="ABG3" s="73"/>
      <c r="ABH3" s="73"/>
      <c r="ABI3" s="73"/>
      <c r="ABJ3" s="73"/>
      <c r="ABK3" s="73"/>
      <c r="ABL3" s="73"/>
      <c r="ABM3" s="73"/>
      <c r="ABN3" s="73"/>
      <c r="ABO3" s="73"/>
      <c r="ABP3" s="73"/>
      <c r="ABQ3" s="73"/>
      <c r="ABR3" s="73"/>
      <c r="ABS3" s="73"/>
      <c r="ABT3" s="73"/>
      <c r="ABU3" s="73"/>
      <c r="ABV3" s="73"/>
      <c r="ABW3" s="73"/>
      <c r="ABX3" s="73"/>
      <c r="ABY3" s="73"/>
      <c r="ABZ3" s="73"/>
      <c r="ACA3" s="73"/>
      <c r="ACB3" s="73"/>
      <c r="ACC3" s="73"/>
      <c r="ACD3" s="73"/>
      <c r="ACE3" s="73"/>
      <c r="ACF3" s="73"/>
      <c r="ACG3" s="73"/>
      <c r="ACH3" s="73"/>
      <c r="ACI3" s="73"/>
      <c r="ACJ3" s="73"/>
      <c r="ACK3" s="73"/>
      <c r="ACL3" s="73"/>
      <c r="ACM3" s="73"/>
      <c r="ACN3" s="73"/>
      <c r="ACO3" s="73"/>
      <c r="ACP3" s="73"/>
      <c r="ACQ3" s="73"/>
      <c r="ACR3" s="73"/>
      <c r="ACS3" s="73"/>
      <c r="ACT3" s="73"/>
      <c r="ACU3" s="73"/>
      <c r="ACV3" s="73"/>
      <c r="ACW3" s="73"/>
      <c r="ACX3" s="73"/>
      <c r="ACY3" s="73"/>
      <c r="ACZ3" s="73"/>
      <c r="ADA3" s="73"/>
      <c r="ADB3" s="73"/>
      <c r="ADC3" s="73"/>
      <c r="ADD3" s="73"/>
      <c r="ADE3" s="73"/>
      <c r="ADF3" s="73"/>
      <c r="ADG3" s="73"/>
      <c r="ADH3" s="73"/>
      <c r="ADI3" s="73"/>
      <c r="ADJ3" s="73"/>
      <c r="ADK3" s="73"/>
      <c r="ADL3" s="73"/>
      <c r="ADM3" s="73"/>
      <c r="ADN3" s="73"/>
      <c r="ADO3" s="73"/>
      <c r="ADP3" s="73"/>
      <c r="ADQ3" s="73"/>
      <c r="ADR3" s="73"/>
      <c r="ADS3" s="73"/>
      <c r="ADT3" s="73"/>
      <c r="ADU3" s="73"/>
      <c r="ADV3" s="73"/>
      <c r="ADW3" s="73"/>
      <c r="ADX3" s="73"/>
      <c r="ADY3" s="73"/>
      <c r="ADZ3" s="73"/>
      <c r="AEA3" s="73"/>
      <c r="AEB3" s="73"/>
      <c r="AEC3" s="73"/>
      <c r="AED3" s="73"/>
      <c r="AEE3" s="73"/>
      <c r="AEF3" s="73"/>
      <c r="AEG3" s="73"/>
      <c r="AEH3" s="73"/>
      <c r="AEI3" s="73"/>
      <c r="AEJ3" s="73"/>
      <c r="AEK3" s="73"/>
      <c r="AEL3" s="73"/>
      <c r="AEM3" s="73"/>
      <c r="AEN3" s="73"/>
      <c r="AEO3" s="73"/>
      <c r="AEP3" s="73"/>
      <c r="AEQ3" s="73"/>
      <c r="AER3" s="73"/>
      <c r="AES3" s="73"/>
      <c r="AET3" s="73"/>
      <c r="AEU3" s="73"/>
      <c r="AEV3" s="73"/>
      <c r="AEW3" s="73"/>
      <c r="AEX3" s="73"/>
      <c r="AEY3" s="73"/>
      <c r="AEZ3" s="73"/>
      <c r="AFA3" s="73"/>
      <c r="AFB3" s="73"/>
      <c r="AFC3" s="73"/>
      <c r="AFD3" s="73"/>
      <c r="AFE3" s="73"/>
      <c r="AFF3" s="73"/>
      <c r="AFG3" s="73"/>
      <c r="AFH3" s="73"/>
      <c r="AFI3" s="73"/>
      <c r="AFJ3" s="73"/>
      <c r="AFK3" s="73"/>
      <c r="AFL3" s="73"/>
      <c r="AFM3" s="73"/>
      <c r="AFN3" s="73"/>
      <c r="AFO3" s="73"/>
      <c r="AFP3" s="73"/>
      <c r="AFQ3" s="73"/>
      <c r="AFR3" s="73"/>
      <c r="AFS3" s="73"/>
      <c r="AFT3" s="73"/>
      <c r="AFU3" s="73"/>
      <c r="AFV3" s="73"/>
      <c r="AFW3" s="73"/>
      <c r="AFX3" s="73"/>
      <c r="AFY3" s="73"/>
      <c r="AFZ3" s="73"/>
      <c r="AGA3" s="73"/>
      <c r="AGB3" s="73"/>
      <c r="AGC3" s="73"/>
      <c r="AGD3" s="73"/>
      <c r="AGE3" s="73"/>
      <c r="AGF3" s="73"/>
      <c r="AGG3" s="73"/>
      <c r="AGH3" s="73"/>
      <c r="AGI3" s="73"/>
      <c r="AGJ3" s="73"/>
      <c r="AGK3" s="73"/>
      <c r="AGL3" s="73"/>
      <c r="AGM3" s="73"/>
      <c r="AGN3" s="73"/>
      <c r="AGO3" s="73"/>
      <c r="AGP3" s="73"/>
      <c r="AGQ3" s="73"/>
      <c r="AGR3" s="73"/>
      <c r="AGS3" s="73"/>
      <c r="AGT3" s="73"/>
      <c r="AGU3" s="73"/>
      <c r="AGV3" s="73"/>
      <c r="AGW3" s="73"/>
      <c r="AGX3" s="73"/>
      <c r="AGY3" s="73"/>
      <c r="AGZ3" s="73"/>
      <c r="AHA3" s="73"/>
      <c r="AHB3" s="73"/>
      <c r="AHC3" s="73"/>
      <c r="AHD3" s="73"/>
      <c r="AHE3" s="73"/>
      <c r="AHF3" s="73"/>
      <c r="AHG3" s="73"/>
      <c r="AHH3" s="73"/>
      <c r="AHI3" s="73"/>
      <c r="AHJ3" s="73"/>
      <c r="AHK3" s="73"/>
      <c r="AHL3" s="73"/>
      <c r="AHM3" s="73"/>
      <c r="AHN3" s="73"/>
      <c r="AHO3" s="73"/>
      <c r="AHP3" s="73"/>
      <c r="AHQ3" s="73"/>
      <c r="AHR3" s="73"/>
      <c r="AHS3" s="73"/>
      <c r="AHT3" s="73"/>
      <c r="AHU3" s="73"/>
      <c r="AHV3" s="73"/>
      <c r="AHW3" s="73"/>
      <c r="AHX3" s="73"/>
      <c r="AHY3" s="73"/>
      <c r="AHZ3" s="73"/>
      <c r="AIA3" s="73"/>
      <c r="AIB3" s="73"/>
      <c r="AIC3" s="73"/>
      <c r="AID3" s="73"/>
      <c r="AIE3" s="73"/>
      <c r="AIF3" s="73"/>
      <c r="AIG3" s="73"/>
      <c r="AIH3" s="73"/>
      <c r="AII3" s="73"/>
      <c r="AIJ3" s="73"/>
      <c r="AIK3" s="73"/>
      <c r="AIL3" s="73"/>
      <c r="AIM3" s="73"/>
      <c r="AIN3" s="73"/>
      <c r="AIO3" s="73"/>
      <c r="AIP3" s="73"/>
      <c r="AIQ3" s="73"/>
      <c r="AIR3" s="73"/>
      <c r="AIS3" s="73"/>
      <c r="AIT3" s="73"/>
      <c r="AIU3" s="73"/>
      <c r="AIV3" s="73"/>
      <c r="AIW3" s="73"/>
      <c r="AIX3" s="73"/>
      <c r="AIY3" s="73"/>
      <c r="AIZ3" s="73"/>
      <c r="AJA3" s="73"/>
      <c r="AJB3" s="73"/>
      <c r="AJC3" s="73"/>
      <c r="AJD3" s="73"/>
      <c r="AJE3" s="73"/>
      <c r="AJF3" s="73"/>
      <c r="AJG3" s="73"/>
      <c r="AJH3" s="73"/>
      <c r="AJI3" s="73"/>
      <c r="AJJ3" s="73"/>
      <c r="AJK3" s="73"/>
      <c r="AJL3" s="73"/>
      <c r="AJM3" s="73"/>
      <c r="AJN3" s="73"/>
      <c r="AJO3" s="73"/>
      <c r="AJP3" s="73"/>
      <c r="AJQ3" s="73"/>
      <c r="AJR3" s="73"/>
      <c r="AJS3" s="73"/>
      <c r="AJT3" s="73"/>
      <c r="AJU3" s="73"/>
      <c r="AJV3" s="73"/>
      <c r="AJW3" s="73"/>
      <c r="AJX3" s="73"/>
      <c r="AJY3" s="73"/>
      <c r="AJZ3" s="73"/>
      <c r="AKA3" s="73"/>
      <c r="AKB3" s="73"/>
      <c r="AKC3" s="73"/>
      <c r="AKD3" s="73"/>
      <c r="AKE3" s="73"/>
      <c r="AKF3" s="73"/>
      <c r="AKG3" s="73"/>
      <c r="AKH3" s="73"/>
      <c r="AKI3" s="73"/>
      <c r="AKJ3" s="73"/>
      <c r="AKK3" s="73"/>
      <c r="AKL3" s="73"/>
      <c r="AKM3" s="73"/>
      <c r="AKN3" s="73"/>
      <c r="AKO3" s="73"/>
      <c r="AKP3" s="73"/>
      <c r="AKQ3" s="73"/>
      <c r="AKR3" s="73"/>
      <c r="AKS3" s="73"/>
      <c r="AKT3" s="73"/>
      <c r="AKU3" s="73"/>
      <c r="AKV3" s="73"/>
      <c r="AKW3" s="73"/>
      <c r="AKX3" s="73"/>
      <c r="AKY3" s="73"/>
      <c r="AKZ3" s="73"/>
      <c r="ALA3" s="73"/>
      <c r="ALB3" s="73"/>
      <c r="ALC3" s="73"/>
      <c r="ALD3" s="73"/>
      <c r="ALE3" s="73"/>
      <c r="ALF3" s="73"/>
      <c r="ALG3" s="73"/>
      <c r="ALH3" s="73"/>
      <c r="ALI3" s="73"/>
      <c r="ALJ3" s="73"/>
      <c r="ALK3" s="73"/>
      <c r="ALL3" s="73"/>
      <c r="ALM3" s="73"/>
      <c r="ALN3" s="73"/>
      <c r="ALO3" s="73"/>
      <c r="ALP3" s="73"/>
      <c r="ALQ3" s="73"/>
      <c r="ALR3" s="73"/>
      <c r="ALS3" s="73"/>
      <c r="ALT3" s="73"/>
      <c r="ALU3" s="73"/>
      <c r="ALV3" s="73"/>
      <c r="ALW3" s="73"/>
      <c r="ALX3" s="73"/>
      <c r="ALY3" s="73"/>
      <c r="ALZ3" s="73"/>
      <c r="AMA3" s="73"/>
      <c r="AMB3" s="73"/>
      <c r="AMC3" s="73"/>
      <c r="AMD3" s="73"/>
      <c r="AME3" s="73"/>
      <c r="AMF3" s="73"/>
      <c r="AMG3" s="73"/>
      <c r="AMH3" s="73"/>
      <c r="AMI3" s="73"/>
      <c r="AMJ3" s="73"/>
      <c r="AMK3" s="73"/>
      <c r="AML3" s="73"/>
      <c r="AMM3" s="73"/>
      <c r="AMN3" s="73"/>
      <c r="AMO3" s="73"/>
      <c r="AMP3" s="73"/>
      <c r="AMQ3" s="73"/>
      <c r="AMR3" s="73"/>
      <c r="AMS3" s="73"/>
      <c r="AMT3" s="73"/>
      <c r="AMU3" s="73"/>
      <c r="AMV3" s="73"/>
      <c r="AMW3" s="73"/>
      <c r="AMX3" s="73"/>
      <c r="AMY3" s="73"/>
      <c r="AMZ3" s="73"/>
      <c r="ANA3" s="73"/>
      <c r="ANB3" s="73"/>
      <c r="ANC3" s="73"/>
      <c r="AND3" s="73"/>
      <c r="ANE3" s="73"/>
      <c r="ANF3" s="73"/>
      <c r="ANG3" s="73"/>
      <c r="ANH3" s="73"/>
      <c r="ANI3" s="73"/>
      <c r="ANJ3" s="73"/>
      <c r="ANK3" s="73"/>
      <c r="ANL3" s="73"/>
      <c r="ANM3" s="73"/>
      <c r="ANN3" s="73"/>
      <c r="ANO3" s="73"/>
      <c r="ANP3" s="73"/>
      <c r="ANQ3" s="73"/>
      <c r="ANR3" s="73"/>
      <c r="ANS3" s="73"/>
      <c r="ANT3" s="73"/>
      <c r="ANU3" s="73"/>
      <c r="ANV3" s="73"/>
      <c r="ANW3" s="73"/>
      <c r="ANX3" s="73"/>
      <c r="ANY3" s="73"/>
      <c r="ANZ3" s="73"/>
      <c r="AOA3" s="73"/>
      <c r="AOB3" s="73"/>
      <c r="AOC3" s="73"/>
      <c r="AOD3" s="73"/>
      <c r="AOE3" s="73"/>
      <c r="AOF3" s="73"/>
      <c r="AOG3" s="73"/>
      <c r="AOH3" s="73"/>
      <c r="AOI3" s="73"/>
      <c r="AOJ3" s="73"/>
      <c r="AOK3" s="73"/>
      <c r="AOL3" s="73"/>
      <c r="AOM3" s="73"/>
      <c r="AON3" s="73"/>
      <c r="AOO3" s="73"/>
      <c r="AOP3" s="73"/>
      <c r="AOQ3" s="73"/>
      <c r="AOR3" s="73"/>
      <c r="AOS3" s="73"/>
      <c r="AOT3" s="73"/>
      <c r="AOU3" s="73"/>
      <c r="AOV3" s="73"/>
      <c r="AOW3" s="73"/>
      <c r="AOX3" s="73"/>
      <c r="AOY3" s="73"/>
      <c r="AOZ3" s="73"/>
      <c r="APA3" s="73"/>
      <c r="APB3" s="73"/>
      <c r="APC3" s="73"/>
      <c r="APD3" s="73"/>
      <c r="APE3" s="73"/>
      <c r="APF3" s="73"/>
      <c r="APG3" s="73"/>
      <c r="APH3" s="73"/>
      <c r="API3" s="73"/>
      <c r="APJ3" s="73"/>
      <c r="APK3" s="73"/>
      <c r="APL3" s="73"/>
      <c r="APM3" s="73"/>
      <c r="APN3" s="73"/>
      <c r="APO3" s="73"/>
      <c r="APP3" s="73"/>
      <c r="APQ3" s="73"/>
      <c r="APR3" s="73"/>
      <c r="APS3" s="73"/>
      <c r="APT3" s="73"/>
      <c r="APU3" s="73"/>
      <c r="APV3" s="73"/>
      <c r="APW3" s="73"/>
      <c r="APX3" s="73"/>
      <c r="APY3" s="73"/>
      <c r="APZ3" s="73"/>
      <c r="AQA3" s="73"/>
      <c r="AQB3" s="73"/>
      <c r="AQC3" s="73"/>
      <c r="AQD3" s="73"/>
      <c r="AQE3" s="73"/>
      <c r="AQF3" s="73"/>
      <c r="AQG3" s="73"/>
      <c r="AQH3" s="73"/>
      <c r="AQI3" s="73"/>
      <c r="AQJ3" s="73"/>
      <c r="AQK3" s="73"/>
      <c r="AQL3" s="73"/>
      <c r="AQM3" s="73"/>
      <c r="AQN3" s="73"/>
      <c r="AQO3" s="73"/>
      <c r="AQP3" s="73"/>
      <c r="AQQ3" s="73"/>
      <c r="AQR3" s="73"/>
      <c r="AQS3" s="73"/>
      <c r="AQT3" s="73"/>
      <c r="AQU3" s="73"/>
      <c r="AQV3" s="73"/>
      <c r="AQW3" s="73"/>
      <c r="AQX3" s="73"/>
      <c r="AQY3" s="73"/>
      <c r="AQZ3" s="73"/>
      <c r="ARA3" s="73"/>
      <c r="ARB3" s="73"/>
      <c r="ARC3" s="73"/>
      <c r="ARD3" s="73"/>
      <c r="ARE3" s="73"/>
      <c r="ARF3" s="73"/>
      <c r="ARG3" s="73"/>
      <c r="ARH3" s="73"/>
      <c r="ARI3" s="73"/>
      <c r="ARJ3" s="73"/>
      <c r="ARK3" s="73"/>
      <c r="ARL3" s="73"/>
      <c r="ARM3" s="73"/>
      <c r="ARN3" s="73"/>
      <c r="ARO3" s="73"/>
      <c r="ARP3" s="73"/>
      <c r="ARQ3" s="73"/>
      <c r="ARR3" s="73"/>
      <c r="ARS3" s="73"/>
      <c r="ART3" s="73"/>
      <c r="ARU3" s="73"/>
      <c r="ARV3" s="73"/>
      <c r="ARW3" s="73"/>
      <c r="ARX3" s="73"/>
      <c r="ARY3" s="73"/>
      <c r="ARZ3" s="73"/>
      <c r="ASA3" s="73"/>
      <c r="ASB3" s="73"/>
      <c r="ASC3" s="73"/>
      <c r="ASD3" s="73"/>
      <c r="ASE3" s="73"/>
      <c r="ASF3" s="73"/>
      <c r="ASG3" s="73"/>
      <c r="ASH3" s="73"/>
      <c r="ASI3" s="73"/>
      <c r="ASJ3" s="73"/>
      <c r="ASK3" s="73"/>
      <c r="ASL3" s="73"/>
      <c r="ASM3" s="73"/>
      <c r="ASN3" s="73"/>
      <c r="ASO3" s="73"/>
      <c r="ASP3" s="73"/>
      <c r="ASQ3" s="73"/>
      <c r="ASR3" s="73"/>
      <c r="ASS3" s="73"/>
      <c r="AST3" s="73"/>
      <c r="ASU3" s="73"/>
      <c r="ASV3" s="73"/>
      <c r="ASW3" s="73"/>
      <c r="ASX3" s="73"/>
      <c r="ASY3" s="73"/>
      <c r="ASZ3" s="73"/>
      <c r="ATA3" s="73"/>
      <c r="ATB3" s="73"/>
      <c r="ATC3" s="73"/>
      <c r="ATD3" s="73"/>
      <c r="ATE3" s="73"/>
      <c r="ATF3" s="73"/>
      <c r="ATG3" s="73"/>
      <c r="ATH3" s="73"/>
      <c r="ATI3" s="73"/>
      <c r="ATJ3" s="73"/>
      <c r="ATK3" s="73"/>
      <c r="ATL3" s="73"/>
      <c r="ATM3" s="73"/>
      <c r="ATN3" s="73"/>
      <c r="ATO3" s="73"/>
      <c r="ATP3" s="73"/>
      <c r="ATQ3" s="73"/>
      <c r="ATR3" s="73"/>
      <c r="ATS3" s="73"/>
      <c r="ATT3" s="73"/>
      <c r="ATU3" s="73"/>
      <c r="ATV3" s="73"/>
      <c r="ATW3" s="73"/>
      <c r="ATX3" s="73"/>
      <c r="ATY3" s="73"/>
      <c r="ATZ3" s="73"/>
      <c r="AUA3" s="73"/>
      <c r="AUB3" s="73"/>
      <c r="AUC3" s="73"/>
      <c r="AUD3" s="73"/>
      <c r="AUE3" s="73"/>
      <c r="AUF3" s="73"/>
      <c r="AUG3" s="73"/>
      <c r="AUH3" s="73"/>
      <c r="AUI3" s="73"/>
      <c r="AUJ3" s="73"/>
      <c r="AUK3" s="73"/>
      <c r="AUL3" s="73"/>
      <c r="AUM3" s="73"/>
      <c r="AUN3" s="73"/>
      <c r="AUO3" s="73"/>
      <c r="AUP3" s="73"/>
      <c r="AUQ3" s="73"/>
      <c r="AUR3" s="73"/>
      <c r="AUS3" s="73"/>
      <c r="AUT3" s="73"/>
      <c r="AUU3" s="73"/>
      <c r="AUV3" s="73"/>
      <c r="AUW3" s="73"/>
      <c r="AUX3" s="73"/>
      <c r="AUY3" s="73"/>
      <c r="AUZ3" s="73"/>
      <c r="AVA3" s="73"/>
      <c r="AVB3" s="73"/>
      <c r="AVC3" s="73"/>
      <c r="AVD3" s="73"/>
      <c r="AVE3" s="73"/>
      <c r="AVF3" s="73"/>
      <c r="AVG3" s="73"/>
      <c r="AVH3" s="73"/>
      <c r="AVI3" s="73"/>
      <c r="AVJ3" s="73"/>
      <c r="AVK3" s="73"/>
      <c r="AVL3" s="73"/>
      <c r="AVM3" s="73"/>
      <c r="AVN3" s="73"/>
      <c r="AVO3" s="73"/>
      <c r="AVP3" s="73"/>
      <c r="AVQ3" s="73"/>
      <c r="AVR3" s="73"/>
      <c r="AVS3" s="73"/>
      <c r="AVT3" s="73"/>
      <c r="AVU3" s="73"/>
      <c r="AVV3" s="73"/>
      <c r="AVW3" s="73"/>
      <c r="AVX3" s="73"/>
      <c r="AVY3" s="73"/>
      <c r="AVZ3" s="73"/>
      <c r="AWA3" s="73"/>
      <c r="AWB3" s="73"/>
      <c r="AWC3" s="73"/>
      <c r="AWD3" s="73"/>
      <c r="AWE3" s="73"/>
      <c r="AWF3" s="73"/>
      <c r="AWG3" s="73"/>
      <c r="AWH3" s="73"/>
      <c r="AWI3" s="73"/>
      <c r="AWJ3" s="73"/>
      <c r="AWK3" s="73"/>
      <c r="AWL3" s="73"/>
      <c r="AWM3" s="73"/>
      <c r="AWN3" s="73"/>
      <c r="AWO3" s="73"/>
      <c r="AWP3" s="73"/>
      <c r="AWQ3" s="73"/>
      <c r="AWR3" s="73"/>
      <c r="AWS3" s="73"/>
      <c r="AWT3" s="73"/>
      <c r="AWU3" s="73"/>
      <c r="AWV3" s="73"/>
      <c r="AWW3" s="73"/>
      <c r="AWX3" s="73"/>
      <c r="AWY3" s="73"/>
      <c r="AWZ3" s="73"/>
      <c r="AXA3" s="73"/>
      <c r="AXB3" s="73"/>
      <c r="AXC3" s="73"/>
      <c r="AXD3" s="73"/>
      <c r="AXE3" s="73"/>
      <c r="AXF3" s="73"/>
      <c r="AXG3" s="73"/>
      <c r="AXH3" s="73"/>
      <c r="AXI3" s="73"/>
      <c r="AXJ3" s="73"/>
      <c r="AXK3" s="73"/>
      <c r="AXL3" s="73"/>
      <c r="AXM3" s="73"/>
      <c r="AXN3" s="73"/>
      <c r="AXO3" s="73"/>
      <c r="AXP3" s="73"/>
      <c r="AXQ3" s="73"/>
      <c r="AXR3" s="73"/>
      <c r="AXS3" s="73"/>
      <c r="AXT3" s="73"/>
      <c r="AXU3" s="73"/>
      <c r="AXV3" s="73"/>
      <c r="AXW3" s="73"/>
      <c r="AXX3" s="73"/>
      <c r="AXY3" s="73"/>
      <c r="AXZ3" s="73"/>
      <c r="AYA3" s="73"/>
      <c r="AYB3" s="73"/>
      <c r="AYC3" s="73"/>
      <c r="AYD3" s="73"/>
      <c r="AYE3" s="73"/>
      <c r="AYF3" s="73"/>
      <c r="AYG3" s="73"/>
      <c r="AYH3" s="73"/>
      <c r="AYI3" s="73"/>
      <c r="AYJ3" s="73"/>
      <c r="AYK3" s="73"/>
      <c r="AYL3" s="73"/>
      <c r="AYM3" s="73"/>
      <c r="AYN3" s="73"/>
      <c r="AYO3" s="73"/>
      <c r="AYP3" s="73"/>
      <c r="AYQ3" s="73"/>
      <c r="AYR3" s="73"/>
      <c r="AYS3" s="73"/>
      <c r="AYT3" s="73"/>
      <c r="AYU3" s="73"/>
      <c r="AYV3" s="73"/>
      <c r="AYW3" s="73"/>
      <c r="AYX3" s="73"/>
      <c r="AYY3" s="73"/>
      <c r="AYZ3" s="73"/>
      <c r="AZA3" s="73"/>
      <c r="AZB3" s="73"/>
      <c r="AZC3" s="73"/>
      <c r="AZD3" s="73"/>
      <c r="AZE3" s="73"/>
      <c r="AZF3" s="73"/>
      <c r="AZG3" s="73"/>
      <c r="AZH3" s="73"/>
      <c r="AZI3" s="73"/>
      <c r="AZJ3" s="73"/>
      <c r="AZK3" s="73"/>
      <c r="AZL3" s="73"/>
      <c r="AZM3" s="73"/>
      <c r="AZN3" s="73"/>
      <c r="AZO3" s="73"/>
      <c r="AZP3" s="73"/>
      <c r="AZQ3" s="73"/>
      <c r="AZR3" s="73"/>
      <c r="AZS3" s="73"/>
      <c r="AZT3" s="73"/>
      <c r="AZU3" s="73"/>
      <c r="AZV3" s="73"/>
      <c r="AZW3" s="73"/>
      <c r="AZX3" s="73"/>
      <c r="AZY3" s="73"/>
      <c r="AZZ3" s="73"/>
      <c r="BAA3" s="73"/>
      <c r="BAB3" s="73"/>
      <c r="BAC3" s="73"/>
      <c r="BAD3" s="73"/>
      <c r="BAE3" s="73"/>
      <c r="BAF3" s="73"/>
      <c r="BAG3" s="73"/>
      <c r="BAH3" s="73"/>
      <c r="BAI3" s="73"/>
      <c r="BAJ3" s="73"/>
      <c r="BAK3" s="73"/>
      <c r="BAL3" s="73"/>
      <c r="BAM3" s="73"/>
      <c r="BAN3" s="73"/>
      <c r="BAO3" s="73"/>
      <c r="BAP3" s="73"/>
      <c r="BAQ3" s="73"/>
      <c r="BAR3" s="73"/>
      <c r="BAS3" s="73"/>
      <c r="BAT3" s="73"/>
      <c r="BAU3" s="73"/>
      <c r="BAV3" s="73"/>
      <c r="BAW3" s="73"/>
      <c r="BAX3" s="73"/>
      <c r="BAY3" s="73"/>
      <c r="BAZ3" s="73"/>
      <c r="BBA3" s="73"/>
      <c r="BBB3" s="73"/>
      <c r="BBC3" s="73"/>
      <c r="BBD3" s="73"/>
      <c r="BBE3" s="73"/>
      <c r="BBF3" s="73"/>
      <c r="BBG3" s="73"/>
      <c r="BBH3" s="73"/>
      <c r="BBI3" s="73"/>
      <c r="BBJ3" s="73"/>
      <c r="BBK3" s="73"/>
      <c r="BBL3" s="73"/>
      <c r="BBM3" s="73"/>
      <c r="BBN3" s="73"/>
      <c r="BBO3" s="73"/>
      <c r="BBP3" s="73"/>
      <c r="BBQ3" s="73"/>
      <c r="BBR3" s="73"/>
      <c r="BBS3" s="73"/>
      <c r="BBT3" s="73"/>
      <c r="BBU3" s="73"/>
      <c r="BBV3" s="73"/>
      <c r="BBW3" s="73"/>
      <c r="BBX3" s="73"/>
      <c r="BBY3" s="73"/>
      <c r="BBZ3" s="73"/>
      <c r="BCA3" s="73"/>
      <c r="BCB3" s="73"/>
      <c r="BCC3" s="73"/>
      <c r="BCD3" s="73"/>
      <c r="BCE3" s="73"/>
      <c r="BCF3" s="73"/>
      <c r="BCG3" s="73"/>
      <c r="BCH3" s="73"/>
      <c r="BCI3" s="73"/>
      <c r="BCJ3" s="73"/>
      <c r="BCK3" s="73"/>
      <c r="BCL3" s="73"/>
      <c r="BCM3" s="73"/>
      <c r="BCN3" s="73"/>
      <c r="BCO3" s="73"/>
      <c r="BCP3" s="73"/>
      <c r="BCQ3" s="73"/>
      <c r="BCR3" s="73"/>
      <c r="BCS3" s="73"/>
      <c r="BCT3" s="73"/>
      <c r="BCU3" s="73"/>
      <c r="BCV3" s="73"/>
      <c r="BCW3" s="73"/>
      <c r="BCX3" s="73"/>
      <c r="BCY3" s="73"/>
      <c r="BCZ3" s="73"/>
      <c r="BDA3" s="73"/>
      <c r="BDB3" s="73"/>
      <c r="BDC3" s="73"/>
      <c r="BDD3" s="73"/>
      <c r="BDE3" s="73"/>
      <c r="BDF3" s="73"/>
      <c r="BDG3" s="73"/>
      <c r="BDH3" s="73"/>
      <c r="BDI3" s="73"/>
      <c r="BDJ3" s="73"/>
      <c r="BDK3" s="73"/>
      <c r="BDL3" s="73"/>
      <c r="BDM3" s="73"/>
      <c r="BDN3" s="73"/>
      <c r="BDO3" s="73"/>
      <c r="BDP3" s="73"/>
      <c r="BDQ3" s="73"/>
      <c r="BDR3" s="73"/>
      <c r="BDS3" s="73"/>
      <c r="BDT3" s="73"/>
      <c r="BDU3" s="73"/>
      <c r="BDV3" s="73"/>
      <c r="BDW3" s="73"/>
      <c r="BDX3" s="73"/>
      <c r="BDY3" s="73"/>
      <c r="BDZ3" s="73"/>
      <c r="BEA3" s="73"/>
      <c r="BEB3" s="73"/>
      <c r="BEC3" s="73"/>
      <c r="BED3" s="73"/>
      <c r="BEE3" s="73"/>
      <c r="BEF3" s="73"/>
      <c r="BEG3" s="73"/>
      <c r="BEH3" s="73"/>
      <c r="BEI3" s="73"/>
      <c r="BEJ3" s="73"/>
      <c r="BEK3" s="73"/>
      <c r="BEL3" s="73"/>
      <c r="BEM3" s="73"/>
      <c r="BEN3" s="73"/>
      <c r="BEO3" s="73"/>
      <c r="BEP3" s="73"/>
      <c r="BEQ3" s="73"/>
      <c r="BER3" s="73"/>
      <c r="BES3" s="73"/>
      <c r="BET3" s="73"/>
      <c r="BEU3" s="73"/>
      <c r="BEV3" s="73"/>
      <c r="BEW3" s="73"/>
      <c r="BEX3" s="73"/>
      <c r="BEY3" s="73"/>
      <c r="BEZ3" s="73"/>
      <c r="BFA3" s="73"/>
      <c r="BFB3" s="73"/>
      <c r="BFC3" s="73"/>
      <c r="BFD3" s="73"/>
      <c r="BFE3" s="73"/>
      <c r="BFF3" s="73"/>
      <c r="BFG3" s="73"/>
      <c r="BFH3" s="73"/>
      <c r="BFI3" s="73"/>
      <c r="BFJ3" s="73"/>
      <c r="BFK3" s="73"/>
      <c r="BFL3" s="73"/>
      <c r="BFM3" s="73"/>
      <c r="BFN3" s="73"/>
      <c r="BFO3" s="73"/>
      <c r="BFP3" s="73"/>
      <c r="BFQ3" s="73"/>
      <c r="BFR3" s="73"/>
      <c r="BFS3" s="73"/>
      <c r="BFT3" s="73"/>
      <c r="BFU3" s="73"/>
      <c r="BFV3" s="73"/>
      <c r="BFW3" s="73"/>
      <c r="BFX3" s="73"/>
      <c r="BFY3" s="73"/>
      <c r="BFZ3" s="73"/>
      <c r="BGA3" s="73"/>
      <c r="BGB3" s="73"/>
      <c r="BGC3" s="73"/>
      <c r="BGD3" s="73"/>
      <c r="BGE3" s="73"/>
      <c r="BGF3" s="73"/>
      <c r="BGG3" s="73"/>
      <c r="BGH3" s="73"/>
      <c r="BGI3" s="73"/>
      <c r="BGJ3" s="73"/>
      <c r="BGK3" s="73"/>
      <c r="BGL3" s="73"/>
      <c r="BGM3" s="73"/>
      <c r="BGN3" s="73"/>
      <c r="BGO3" s="73"/>
      <c r="BGP3" s="73"/>
      <c r="BGQ3" s="73"/>
      <c r="BGR3" s="73"/>
      <c r="BGS3" s="73"/>
      <c r="BGT3" s="73"/>
      <c r="BGU3" s="73"/>
      <c r="BGV3" s="73"/>
      <c r="BGW3" s="73"/>
      <c r="BGX3" s="73"/>
      <c r="BGY3" s="73"/>
      <c r="BGZ3" s="73"/>
      <c r="BHA3" s="73"/>
      <c r="BHB3" s="73"/>
      <c r="BHC3" s="73"/>
      <c r="BHD3" s="73"/>
      <c r="BHE3" s="73"/>
      <c r="BHF3" s="73"/>
      <c r="BHG3" s="73"/>
      <c r="BHH3" s="73"/>
      <c r="BHI3" s="73"/>
      <c r="BHJ3" s="73"/>
      <c r="BHK3" s="73"/>
      <c r="BHL3" s="73"/>
      <c r="BHM3" s="73"/>
      <c r="BHN3" s="73"/>
      <c r="BHO3" s="73"/>
      <c r="BHP3" s="73"/>
      <c r="BHQ3" s="73"/>
      <c r="BHR3" s="73"/>
      <c r="BHS3" s="73"/>
      <c r="BHT3" s="73"/>
      <c r="BHU3" s="73"/>
      <c r="BHV3" s="73"/>
      <c r="BHW3" s="73"/>
      <c r="BHX3" s="73"/>
      <c r="BHY3" s="73"/>
      <c r="BHZ3" s="73"/>
      <c r="BIA3" s="73"/>
      <c r="BIB3" s="73"/>
      <c r="BIC3" s="73"/>
      <c r="BID3" s="73"/>
      <c r="BIE3" s="73"/>
      <c r="BIF3" s="73"/>
      <c r="BIG3" s="73"/>
      <c r="BIH3" s="73"/>
      <c r="BII3" s="73"/>
      <c r="BIJ3" s="73"/>
      <c r="BIK3" s="73"/>
      <c r="BIL3" s="73"/>
      <c r="BIM3" s="73"/>
      <c r="BIN3" s="73"/>
      <c r="BIO3" s="73"/>
      <c r="BIP3" s="73"/>
      <c r="BIQ3" s="73"/>
      <c r="BIR3" s="73"/>
      <c r="BIS3" s="73"/>
      <c r="BIT3" s="73"/>
      <c r="BIU3" s="73"/>
      <c r="BIV3" s="73"/>
      <c r="BIW3" s="73"/>
      <c r="BIX3" s="73"/>
      <c r="BIY3" s="73"/>
      <c r="BIZ3" s="73"/>
      <c r="BJA3" s="73"/>
      <c r="BJB3" s="73"/>
      <c r="BJC3" s="73"/>
      <c r="BJD3" s="73"/>
      <c r="BJE3" s="73"/>
      <c r="BJF3" s="73"/>
      <c r="BJG3" s="73"/>
      <c r="BJH3" s="73"/>
      <c r="BJI3" s="73"/>
      <c r="BJJ3" s="73"/>
      <c r="BJK3" s="73"/>
      <c r="BJL3" s="73"/>
      <c r="BJM3" s="73"/>
      <c r="BJN3" s="73"/>
      <c r="BJO3" s="73"/>
      <c r="BJP3" s="73"/>
      <c r="BJQ3" s="73"/>
      <c r="BJR3" s="73"/>
      <c r="BJS3" s="73"/>
      <c r="BJT3" s="73"/>
      <c r="BJU3" s="73"/>
      <c r="BJV3" s="73"/>
      <c r="BJW3" s="73"/>
      <c r="BJX3" s="73"/>
      <c r="BJY3" s="73"/>
      <c r="BJZ3" s="73"/>
      <c r="BKA3" s="73"/>
      <c r="BKB3" s="73"/>
      <c r="BKC3" s="73"/>
      <c r="BKD3" s="73"/>
      <c r="BKE3" s="73"/>
      <c r="BKF3" s="73"/>
      <c r="BKG3" s="73"/>
      <c r="BKH3" s="73"/>
      <c r="BKI3" s="73"/>
      <c r="BKJ3" s="73"/>
      <c r="BKK3" s="73"/>
      <c r="BKL3" s="73"/>
      <c r="BKM3" s="73"/>
      <c r="BKN3" s="73"/>
      <c r="BKO3" s="73"/>
      <c r="BKP3" s="73"/>
      <c r="BKQ3" s="73"/>
      <c r="BKR3" s="73"/>
      <c r="BKS3" s="73"/>
      <c r="BKT3" s="73"/>
      <c r="BKU3" s="73"/>
      <c r="BKV3" s="73"/>
      <c r="BKW3" s="73"/>
      <c r="BKX3" s="73"/>
      <c r="BKY3" s="73"/>
      <c r="BKZ3" s="73"/>
      <c r="BLA3" s="73"/>
      <c r="BLB3" s="73"/>
      <c r="BLC3" s="73"/>
      <c r="BLD3" s="73"/>
      <c r="BLE3" s="73"/>
      <c r="BLF3" s="73"/>
      <c r="BLG3" s="73"/>
      <c r="BLH3" s="73"/>
      <c r="BLI3" s="73"/>
      <c r="BLJ3" s="73"/>
      <c r="BLK3" s="73"/>
      <c r="BLL3" s="73"/>
      <c r="BLM3" s="73"/>
      <c r="BLN3" s="73"/>
      <c r="BLO3" s="73"/>
      <c r="BLP3" s="73"/>
      <c r="BLQ3" s="73"/>
      <c r="BLR3" s="73"/>
      <c r="BLS3" s="73"/>
      <c r="BLT3" s="73"/>
      <c r="BLU3" s="73"/>
      <c r="BLV3" s="73"/>
      <c r="BLW3" s="73"/>
      <c r="BLX3" s="73"/>
      <c r="BLY3" s="73"/>
      <c r="BLZ3" s="73"/>
      <c r="BMA3" s="73"/>
      <c r="BMB3" s="73"/>
      <c r="BMC3" s="73"/>
      <c r="BMD3" s="73"/>
      <c r="BME3" s="73"/>
      <c r="BMF3" s="73"/>
      <c r="BMG3" s="73"/>
      <c r="BMH3" s="73"/>
      <c r="BMI3" s="73"/>
      <c r="BMJ3" s="73"/>
      <c r="BMK3" s="73"/>
      <c r="BML3" s="73"/>
      <c r="BMM3" s="73"/>
      <c r="BMN3" s="73"/>
      <c r="BMO3" s="73"/>
      <c r="BMP3" s="73"/>
      <c r="BMQ3" s="73"/>
      <c r="BMR3" s="73"/>
      <c r="BMS3" s="73"/>
      <c r="BMT3" s="73"/>
      <c r="BMU3" s="73"/>
      <c r="BMV3" s="73"/>
      <c r="BMW3" s="73"/>
      <c r="BMX3" s="73"/>
      <c r="BMY3" s="73"/>
      <c r="BMZ3" s="73"/>
      <c r="BNA3" s="73"/>
      <c r="BNB3" s="73"/>
      <c r="BNC3" s="73"/>
      <c r="BND3" s="73"/>
      <c r="BNE3" s="73"/>
      <c r="BNF3" s="73"/>
      <c r="BNG3" s="73"/>
      <c r="BNH3" s="73"/>
      <c r="BNI3" s="73"/>
      <c r="BNJ3" s="73"/>
      <c r="BNK3" s="73"/>
      <c r="BNL3" s="73"/>
      <c r="BNM3" s="73"/>
      <c r="BNN3" s="73"/>
      <c r="BNO3" s="73"/>
      <c r="BNP3" s="73"/>
      <c r="BNQ3" s="73"/>
      <c r="BNR3" s="73"/>
      <c r="BNS3" s="73"/>
      <c r="BNT3" s="73"/>
      <c r="BNU3" s="73"/>
      <c r="BNV3" s="73"/>
      <c r="BNW3" s="73"/>
      <c r="BNX3" s="73"/>
      <c r="BNY3" s="73"/>
      <c r="BNZ3" s="73"/>
      <c r="BOA3" s="73"/>
      <c r="BOB3" s="73"/>
      <c r="BOC3" s="73"/>
      <c r="BOD3" s="73"/>
      <c r="BOE3" s="73"/>
      <c r="BOF3" s="73"/>
      <c r="BOG3" s="73"/>
      <c r="BOH3" s="73"/>
      <c r="BOI3" s="73"/>
      <c r="BOJ3" s="73"/>
      <c r="BOK3" s="73"/>
      <c r="BOL3" s="73"/>
      <c r="BOM3" s="73"/>
      <c r="BON3" s="73"/>
      <c r="BOO3" s="73"/>
      <c r="BOP3" s="73"/>
      <c r="BOQ3" s="73"/>
      <c r="BOR3" s="73"/>
      <c r="BOS3" s="73"/>
      <c r="BOT3" s="73"/>
      <c r="BOU3" s="73"/>
      <c r="BOV3" s="73"/>
      <c r="BOW3" s="73"/>
      <c r="BOX3" s="73"/>
      <c r="BOY3" s="73"/>
      <c r="BOZ3" s="73"/>
      <c r="BPA3" s="73"/>
      <c r="BPB3" s="73"/>
      <c r="BPC3" s="73"/>
      <c r="BPD3" s="73"/>
      <c r="BPE3" s="73"/>
      <c r="BPF3" s="73"/>
      <c r="BPG3" s="73"/>
      <c r="BPH3" s="73"/>
      <c r="BPI3" s="73"/>
      <c r="BPJ3" s="73"/>
      <c r="BPK3" s="73"/>
      <c r="BPL3" s="73"/>
      <c r="BPM3" s="73"/>
      <c r="BPN3" s="73"/>
      <c r="BPO3" s="73"/>
      <c r="BPP3" s="73"/>
      <c r="BPQ3" s="73"/>
      <c r="BPR3" s="73"/>
      <c r="BPS3" s="73"/>
      <c r="BPT3" s="73"/>
      <c r="BPU3" s="73"/>
      <c r="BPV3" s="73"/>
      <c r="BPW3" s="73"/>
      <c r="BPX3" s="73"/>
      <c r="BPY3" s="73"/>
      <c r="BPZ3" s="73"/>
      <c r="BQA3" s="73"/>
      <c r="BQB3" s="73"/>
      <c r="BQC3" s="73"/>
      <c r="BQD3" s="73"/>
      <c r="BQE3" s="73"/>
      <c r="BQF3" s="73"/>
      <c r="BQG3" s="73"/>
      <c r="BQH3" s="73"/>
      <c r="BQI3" s="73"/>
      <c r="BQJ3" s="73"/>
      <c r="BQK3" s="73"/>
      <c r="BQL3" s="73"/>
      <c r="BQM3" s="73"/>
      <c r="BQN3" s="73"/>
      <c r="BQO3" s="73"/>
      <c r="BQP3" s="73"/>
      <c r="BQQ3" s="73"/>
      <c r="BQR3" s="73"/>
      <c r="BQS3" s="73"/>
      <c r="BQT3" s="73"/>
      <c r="BQU3" s="73"/>
      <c r="BQV3" s="73"/>
      <c r="BQW3" s="73"/>
      <c r="BQX3" s="73"/>
      <c r="BQY3" s="73"/>
      <c r="BQZ3" s="73"/>
      <c r="BRA3" s="73"/>
      <c r="BRB3" s="73"/>
      <c r="BRC3" s="73"/>
      <c r="BRD3" s="73"/>
      <c r="BRE3" s="73"/>
      <c r="BRF3" s="73"/>
      <c r="BRG3" s="73"/>
      <c r="BRH3" s="73"/>
      <c r="BRI3" s="73"/>
      <c r="BRJ3" s="73"/>
      <c r="BRK3" s="73"/>
      <c r="BRL3" s="73"/>
      <c r="BRM3" s="73"/>
      <c r="BRN3" s="73"/>
      <c r="BRO3" s="73"/>
      <c r="BRP3" s="73"/>
      <c r="BRQ3" s="73"/>
      <c r="BRR3" s="73"/>
      <c r="BRS3" s="73"/>
      <c r="BRT3" s="73"/>
      <c r="BRU3" s="73"/>
      <c r="BRV3" s="73"/>
      <c r="BRW3" s="73"/>
      <c r="BRX3" s="73"/>
      <c r="BRY3" s="73"/>
      <c r="BRZ3" s="73"/>
      <c r="BSA3" s="73"/>
      <c r="BSB3" s="73"/>
      <c r="BSC3" s="73"/>
      <c r="BSD3" s="73"/>
      <c r="BSE3" s="73"/>
      <c r="BSF3" s="73"/>
      <c r="BSG3" s="73"/>
      <c r="BSH3" s="73"/>
      <c r="BSI3" s="73"/>
      <c r="BSJ3" s="73"/>
      <c r="BSK3" s="73"/>
      <c r="BSL3" s="73"/>
      <c r="BSM3" s="73"/>
      <c r="BSN3" s="73"/>
      <c r="BSO3" s="73"/>
      <c r="BSP3" s="73"/>
      <c r="BSQ3" s="73"/>
      <c r="BSR3" s="73"/>
      <c r="BSS3" s="73"/>
      <c r="BST3" s="73"/>
      <c r="BSU3" s="73"/>
      <c r="BSV3" s="73"/>
      <c r="BSW3" s="73"/>
      <c r="BSX3" s="73"/>
      <c r="BSY3" s="73"/>
      <c r="BSZ3" s="73"/>
      <c r="BTA3" s="73"/>
      <c r="BTB3" s="73"/>
      <c r="BTC3" s="73"/>
      <c r="BTD3" s="73"/>
      <c r="BTE3" s="73"/>
      <c r="BTF3" s="73"/>
      <c r="BTG3" s="73"/>
      <c r="BTH3" s="73"/>
      <c r="BTI3" s="73"/>
      <c r="BTJ3" s="73"/>
      <c r="BTK3" s="73"/>
      <c r="BTL3" s="73"/>
      <c r="BTM3" s="73"/>
      <c r="BTN3" s="73"/>
      <c r="BTO3" s="73"/>
      <c r="BTP3" s="73"/>
      <c r="BTQ3" s="73"/>
      <c r="BTR3" s="73"/>
      <c r="BTS3" s="73"/>
      <c r="BTT3" s="73"/>
      <c r="BTU3" s="73"/>
      <c r="BTV3" s="73"/>
      <c r="BTW3" s="73"/>
      <c r="BTX3" s="73"/>
      <c r="BTY3" s="73"/>
      <c r="BTZ3" s="73"/>
      <c r="BUA3" s="73"/>
      <c r="BUB3" s="73"/>
      <c r="BUC3" s="73"/>
      <c r="BUD3" s="73"/>
      <c r="BUE3" s="73"/>
      <c r="BUF3" s="73"/>
      <c r="BUG3" s="73"/>
      <c r="BUH3" s="73"/>
      <c r="BUI3" s="73"/>
      <c r="BUJ3" s="73"/>
      <c r="BUK3" s="73"/>
      <c r="BUL3" s="73"/>
      <c r="BUM3" s="73"/>
      <c r="BUN3" s="73"/>
      <c r="BUO3" s="73"/>
      <c r="BUP3" s="73"/>
      <c r="BUQ3" s="73"/>
      <c r="BUR3" s="73"/>
      <c r="BUS3" s="73"/>
      <c r="BUT3" s="73"/>
      <c r="BUU3" s="73"/>
      <c r="BUV3" s="73"/>
      <c r="BUW3" s="73"/>
      <c r="BUX3" s="73"/>
      <c r="BUY3" s="73"/>
      <c r="BUZ3" s="73"/>
      <c r="BVA3" s="73"/>
      <c r="BVB3" s="73"/>
      <c r="BVC3" s="73"/>
      <c r="BVD3" s="73"/>
      <c r="BVE3" s="73"/>
      <c r="BVF3" s="73"/>
      <c r="BVG3" s="73"/>
      <c r="BVH3" s="73"/>
      <c r="BVI3" s="73"/>
      <c r="BVJ3" s="73"/>
      <c r="BVK3" s="73"/>
      <c r="BVL3" s="73"/>
      <c r="BVM3" s="73"/>
      <c r="BVN3" s="73"/>
      <c r="BVO3" s="73"/>
      <c r="BVP3" s="73"/>
      <c r="BVQ3" s="73"/>
      <c r="BVR3" s="73"/>
      <c r="BVS3" s="73"/>
      <c r="BVT3" s="73"/>
      <c r="BVU3" s="73"/>
      <c r="BVV3" s="73"/>
      <c r="BVW3" s="73"/>
      <c r="BVX3" s="73"/>
      <c r="BVY3" s="73"/>
      <c r="BVZ3" s="73"/>
      <c r="BWA3" s="73"/>
      <c r="BWB3" s="73"/>
      <c r="BWC3" s="73"/>
      <c r="BWD3" s="73"/>
      <c r="BWE3" s="73"/>
      <c r="BWF3" s="73"/>
      <c r="BWG3" s="73"/>
      <c r="BWH3" s="73"/>
      <c r="BWI3" s="73"/>
      <c r="BWJ3" s="73"/>
      <c r="BWK3" s="73"/>
      <c r="BWL3" s="73"/>
      <c r="BWM3" s="73"/>
      <c r="BWN3" s="73"/>
      <c r="BWO3" s="73"/>
      <c r="BWP3" s="73"/>
      <c r="BWQ3" s="73"/>
      <c r="BWR3" s="73"/>
      <c r="BWS3" s="73"/>
      <c r="BWT3" s="73"/>
      <c r="BWU3" s="73"/>
      <c r="BWV3" s="73"/>
      <c r="BWW3" s="73"/>
      <c r="BWX3" s="73"/>
      <c r="BWY3" s="73"/>
      <c r="BWZ3" s="73"/>
      <c r="BXA3" s="73"/>
      <c r="BXB3" s="73"/>
      <c r="BXC3" s="73"/>
      <c r="BXD3" s="73"/>
      <c r="BXE3" s="73"/>
      <c r="BXF3" s="73"/>
      <c r="BXG3" s="73"/>
      <c r="BXH3" s="73"/>
      <c r="BXI3" s="73"/>
      <c r="BXJ3" s="73"/>
      <c r="BXK3" s="73"/>
      <c r="BXL3" s="73"/>
      <c r="BXM3" s="73"/>
      <c r="BXN3" s="73"/>
      <c r="BXO3" s="73"/>
      <c r="BXP3" s="73"/>
      <c r="BXQ3" s="73"/>
      <c r="BXR3" s="73"/>
      <c r="BXS3" s="73"/>
      <c r="BXT3" s="73"/>
      <c r="BXU3" s="73"/>
      <c r="BXV3" s="73"/>
      <c r="BXW3" s="73"/>
      <c r="BXX3" s="73"/>
      <c r="BXY3" s="73"/>
      <c r="BXZ3" s="73"/>
      <c r="BYA3" s="73"/>
      <c r="BYB3" s="73"/>
      <c r="BYC3" s="73"/>
      <c r="BYD3" s="73"/>
      <c r="BYE3" s="73"/>
      <c r="BYF3" s="73"/>
      <c r="BYG3" s="73"/>
      <c r="BYH3" s="73"/>
      <c r="BYI3" s="73"/>
      <c r="BYJ3" s="73"/>
      <c r="BYK3" s="73"/>
      <c r="BYL3" s="73"/>
      <c r="BYM3" s="73"/>
      <c r="BYN3" s="73"/>
      <c r="BYO3" s="73"/>
      <c r="BYP3" s="73"/>
      <c r="BYQ3" s="73"/>
      <c r="BYR3" s="73"/>
      <c r="BYS3" s="73"/>
      <c r="BYT3" s="73"/>
      <c r="BYU3" s="73"/>
      <c r="BYV3" s="73"/>
      <c r="BYW3" s="73"/>
      <c r="BYX3" s="73"/>
      <c r="BYY3" s="73"/>
      <c r="BYZ3" s="73"/>
      <c r="BZA3" s="73"/>
      <c r="BZB3" s="73"/>
      <c r="BZC3" s="73"/>
      <c r="BZD3" s="73"/>
      <c r="BZE3" s="73"/>
      <c r="BZF3" s="73"/>
      <c r="BZG3" s="73"/>
      <c r="BZH3" s="73"/>
      <c r="BZI3" s="73"/>
      <c r="BZJ3" s="73"/>
      <c r="BZK3" s="73"/>
      <c r="BZL3" s="73"/>
      <c r="BZM3" s="73"/>
      <c r="BZN3" s="73"/>
      <c r="BZO3" s="73"/>
      <c r="BZP3" s="73"/>
      <c r="BZQ3" s="73"/>
      <c r="BZR3" s="73"/>
      <c r="BZS3" s="73"/>
      <c r="BZT3" s="73"/>
      <c r="BZU3" s="73"/>
      <c r="BZV3" s="73"/>
      <c r="BZW3" s="73"/>
      <c r="BZX3" s="73"/>
      <c r="BZY3" s="73"/>
      <c r="BZZ3" s="73"/>
      <c r="CAA3" s="73"/>
      <c r="CAB3" s="73"/>
      <c r="CAC3" s="73"/>
      <c r="CAD3" s="73"/>
      <c r="CAE3" s="73"/>
      <c r="CAF3" s="73"/>
      <c r="CAG3" s="73"/>
      <c r="CAH3" s="73"/>
      <c r="CAI3" s="73"/>
      <c r="CAJ3" s="73"/>
      <c r="CAK3" s="73"/>
      <c r="CAL3" s="73"/>
      <c r="CAM3" s="73"/>
      <c r="CAN3" s="73"/>
      <c r="CAO3" s="73"/>
      <c r="CAP3" s="73"/>
      <c r="CAQ3" s="73"/>
      <c r="CAR3" s="73"/>
      <c r="CAS3" s="73"/>
      <c r="CAT3" s="73"/>
      <c r="CAU3" s="73"/>
      <c r="CAV3" s="73"/>
      <c r="CAW3" s="73"/>
      <c r="CAX3" s="73"/>
      <c r="CAY3" s="73"/>
      <c r="CAZ3" s="73"/>
      <c r="CBA3" s="73"/>
      <c r="CBB3" s="73"/>
      <c r="CBC3" s="73"/>
      <c r="CBD3" s="73"/>
      <c r="CBE3" s="73"/>
      <c r="CBF3" s="73"/>
      <c r="CBG3" s="73"/>
      <c r="CBH3" s="73"/>
      <c r="CBI3" s="73"/>
      <c r="CBJ3" s="73"/>
      <c r="CBK3" s="73"/>
      <c r="CBL3" s="73"/>
      <c r="CBM3" s="73"/>
      <c r="CBN3" s="73"/>
      <c r="CBO3" s="73"/>
      <c r="CBP3" s="73"/>
      <c r="CBQ3" s="73"/>
      <c r="CBR3" s="73"/>
      <c r="CBS3" s="73"/>
      <c r="CBT3" s="73"/>
      <c r="CBU3" s="73"/>
      <c r="CBV3" s="73"/>
      <c r="CBW3" s="73"/>
      <c r="CBX3" s="73"/>
      <c r="CBY3" s="73"/>
      <c r="CBZ3" s="73"/>
      <c r="CCA3" s="73"/>
      <c r="CCB3" s="73"/>
      <c r="CCC3" s="73"/>
      <c r="CCD3" s="73"/>
      <c r="CCE3" s="73"/>
      <c r="CCF3" s="73"/>
      <c r="CCG3" s="73"/>
      <c r="CCH3" s="73"/>
      <c r="CCI3" s="73"/>
      <c r="CCJ3" s="73"/>
      <c r="CCK3" s="73"/>
      <c r="CCL3" s="73"/>
      <c r="CCM3" s="73"/>
      <c r="CCN3" s="73"/>
      <c r="CCO3" s="73"/>
      <c r="CCP3" s="73"/>
      <c r="CCQ3" s="73"/>
      <c r="CCR3" s="73"/>
      <c r="CCS3" s="73"/>
      <c r="CCT3" s="73"/>
      <c r="CCU3" s="73"/>
      <c r="CCV3" s="73"/>
      <c r="CCW3" s="73"/>
      <c r="CCX3" s="73"/>
      <c r="CCY3" s="73"/>
      <c r="CCZ3" s="73"/>
      <c r="CDA3" s="73"/>
      <c r="CDB3" s="73"/>
      <c r="CDC3" s="73"/>
      <c r="CDD3" s="73"/>
      <c r="CDE3" s="73"/>
      <c r="CDF3" s="73"/>
      <c r="CDG3" s="73"/>
      <c r="CDH3" s="73"/>
      <c r="CDI3" s="73"/>
      <c r="CDJ3" s="73"/>
      <c r="CDK3" s="73"/>
      <c r="CDL3" s="73"/>
      <c r="CDM3" s="73"/>
      <c r="CDN3" s="73"/>
      <c r="CDO3" s="73"/>
      <c r="CDP3" s="73"/>
      <c r="CDQ3" s="73"/>
      <c r="CDR3" s="73"/>
      <c r="CDS3" s="73"/>
      <c r="CDT3" s="73"/>
      <c r="CDU3" s="73"/>
      <c r="CDV3" s="73"/>
      <c r="CDW3" s="73"/>
      <c r="CDX3" s="73"/>
      <c r="CDY3" s="73"/>
      <c r="CDZ3" s="73"/>
      <c r="CEA3" s="73"/>
      <c r="CEB3" s="73"/>
      <c r="CEC3" s="73"/>
      <c r="CED3" s="73"/>
      <c r="CEE3" s="73"/>
      <c r="CEF3" s="73"/>
      <c r="CEG3" s="73"/>
      <c r="CEH3" s="73"/>
      <c r="CEI3" s="73"/>
      <c r="CEJ3" s="73"/>
      <c r="CEK3" s="73"/>
      <c r="CEL3" s="73"/>
      <c r="CEM3" s="73"/>
      <c r="CEN3" s="73"/>
      <c r="CEO3" s="73"/>
      <c r="CEP3" s="73"/>
      <c r="CEQ3" s="73"/>
      <c r="CER3" s="73"/>
      <c r="CES3" s="73"/>
      <c r="CET3" s="73"/>
      <c r="CEU3" s="73"/>
      <c r="CEV3" s="73"/>
      <c r="CEW3" s="73"/>
      <c r="CEX3" s="73"/>
      <c r="CEY3" s="73"/>
      <c r="CEZ3" s="73"/>
      <c r="CFA3" s="73"/>
      <c r="CFB3" s="73"/>
      <c r="CFC3" s="73"/>
      <c r="CFD3" s="73"/>
      <c r="CFE3" s="73"/>
      <c r="CFF3" s="73"/>
      <c r="CFG3" s="73"/>
      <c r="CFH3" s="73"/>
      <c r="CFI3" s="73"/>
      <c r="CFJ3" s="73"/>
      <c r="CFK3" s="73"/>
      <c r="CFL3" s="73"/>
      <c r="CFM3" s="73"/>
      <c r="CFN3" s="73"/>
      <c r="CFO3" s="73"/>
      <c r="CFP3" s="73"/>
      <c r="CFQ3" s="73"/>
      <c r="CFR3" s="73"/>
      <c r="CFS3" s="73"/>
      <c r="CFT3" s="73"/>
      <c r="CFU3" s="73"/>
      <c r="CFV3" s="73"/>
      <c r="CFW3" s="73"/>
      <c r="CFX3" s="73"/>
      <c r="CFY3" s="73"/>
      <c r="CFZ3" s="73"/>
      <c r="CGA3" s="73"/>
      <c r="CGB3" s="73"/>
      <c r="CGC3" s="73"/>
      <c r="CGD3" s="73"/>
      <c r="CGE3" s="73"/>
      <c r="CGF3" s="73"/>
      <c r="CGG3" s="73"/>
      <c r="CGH3" s="73"/>
      <c r="CGI3" s="73"/>
      <c r="CGJ3" s="73"/>
      <c r="CGK3" s="73"/>
      <c r="CGL3" s="73"/>
      <c r="CGM3" s="73"/>
      <c r="CGN3" s="73"/>
      <c r="CGO3" s="73"/>
      <c r="CGP3" s="73"/>
      <c r="CGQ3" s="73"/>
      <c r="CGR3" s="73"/>
      <c r="CGS3" s="73"/>
      <c r="CGT3" s="73"/>
      <c r="CGU3" s="73"/>
      <c r="CGV3" s="73"/>
      <c r="CGW3" s="73"/>
      <c r="CGX3" s="73"/>
      <c r="CGY3" s="73"/>
      <c r="CGZ3" s="73"/>
      <c r="CHA3" s="73"/>
      <c r="CHB3" s="73"/>
      <c r="CHC3" s="73"/>
      <c r="CHD3" s="73"/>
      <c r="CHE3" s="73"/>
      <c r="CHF3" s="73"/>
      <c r="CHG3" s="73"/>
      <c r="CHH3" s="73"/>
      <c r="CHI3" s="73"/>
      <c r="CHJ3" s="73"/>
      <c r="CHK3" s="73"/>
      <c r="CHL3" s="73"/>
      <c r="CHM3" s="73"/>
      <c r="CHN3" s="73"/>
      <c r="CHO3" s="73"/>
      <c r="CHP3" s="73"/>
      <c r="CHQ3" s="73"/>
      <c r="CHR3" s="73"/>
      <c r="CHS3" s="73"/>
      <c r="CHT3" s="73"/>
      <c r="CHU3" s="73"/>
      <c r="CHV3" s="73"/>
      <c r="CHW3" s="73"/>
      <c r="CHX3" s="73"/>
      <c r="CHY3" s="73"/>
      <c r="CHZ3" s="73"/>
      <c r="CIA3" s="73"/>
      <c r="CIB3" s="73"/>
      <c r="CIC3" s="73"/>
      <c r="CID3" s="73"/>
      <c r="CIE3" s="73"/>
      <c r="CIF3" s="73"/>
      <c r="CIG3" s="73"/>
      <c r="CIH3" s="73"/>
      <c r="CII3" s="73"/>
      <c r="CIJ3" s="73"/>
      <c r="CIK3" s="73"/>
      <c r="CIL3" s="73"/>
      <c r="CIM3" s="73"/>
      <c r="CIN3" s="73"/>
      <c r="CIO3" s="73"/>
      <c r="CIP3" s="73"/>
      <c r="CIQ3" s="73"/>
      <c r="CIR3" s="73"/>
      <c r="CIS3" s="73"/>
      <c r="CIT3" s="73"/>
      <c r="CIU3" s="73"/>
      <c r="CIV3" s="73"/>
      <c r="CIW3" s="73"/>
      <c r="CIX3" s="73"/>
      <c r="CIY3" s="73"/>
      <c r="CIZ3" s="73"/>
      <c r="CJA3" s="73"/>
      <c r="CJB3" s="73"/>
      <c r="CJC3" s="73"/>
      <c r="CJD3" s="73"/>
      <c r="CJE3" s="73"/>
      <c r="CJF3" s="73"/>
      <c r="CJG3" s="73"/>
      <c r="CJH3" s="73"/>
      <c r="CJI3" s="73"/>
      <c r="CJJ3" s="73"/>
      <c r="CJK3" s="73"/>
      <c r="CJL3" s="73"/>
      <c r="CJM3" s="73"/>
      <c r="CJN3" s="73"/>
      <c r="CJO3" s="73"/>
      <c r="CJP3" s="73"/>
      <c r="CJQ3" s="73"/>
      <c r="CJR3" s="73"/>
      <c r="CJS3" s="73"/>
      <c r="CJT3" s="73"/>
      <c r="CJU3" s="73"/>
      <c r="CJV3" s="73"/>
      <c r="CJW3" s="73"/>
      <c r="CJX3" s="73"/>
      <c r="CJY3" s="73"/>
      <c r="CJZ3" s="73"/>
      <c r="CKA3" s="73"/>
      <c r="CKB3" s="73"/>
      <c r="CKC3" s="73"/>
      <c r="CKD3" s="73"/>
      <c r="CKE3" s="73"/>
      <c r="CKF3" s="73"/>
      <c r="CKG3" s="73"/>
      <c r="CKH3" s="73"/>
      <c r="CKI3" s="73"/>
      <c r="CKJ3" s="73"/>
      <c r="CKK3" s="73"/>
      <c r="CKL3" s="73"/>
      <c r="CKM3" s="73"/>
      <c r="CKN3" s="73"/>
      <c r="CKO3" s="73"/>
      <c r="CKP3" s="73"/>
      <c r="CKQ3" s="73"/>
      <c r="CKR3" s="73"/>
      <c r="CKS3" s="73"/>
      <c r="CKT3" s="73"/>
      <c r="CKU3" s="73"/>
      <c r="CKV3" s="73"/>
      <c r="CKW3" s="73"/>
      <c r="CKX3" s="73"/>
      <c r="CKY3" s="73"/>
      <c r="CKZ3" s="73"/>
      <c r="CLA3" s="73"/>
      <c r="CLB3" s="73"/>
      <c r="CLC3" s="73"/>
      <c r="CLD3" s="73"/>
      <c r="CLE3" s="73"/>
      <c r="CLF3" s="73"/>
      <c r="CLG3" s="73"/>
      <c r="CLH3" s="73"/>
      <c r="CLI3" s="73"/>
      <c r="CLJ3" s="73"/>
      <c r="CLK3" s="73"/>
      <c r="CLL3" s="73"/>
      <c r="CLM3" s="73"/>
      <c r="CLN3" s="73"/>
      <c r="CLO3" s="73"/>
      <c r="CLP3" s="73"/>
      <c r="CLQ3" s="73"/>
      <c r="CLR3" s="73"/>
      <c r="CLS3" s="73"/>
      <c r="CLT3" s="73"/>
      <c r="CLU3" s="73"/>
      <c r="CLV3" s="73"/>
      <c r="CLW3" s="73"/>
      <c r="CLX3" s="73"/>
      <c r="CLY3" s="73"/>
      <c r="CLZ3" s="73"/>
      <c r="CMA3" s="73"/>
      <c r="CMB3" s="73"/>
      <c r="CMC3" s="73"/>
      <c r="CMD3" s="73"/>
      <c r="CME3" s="73"/>
      <c r="CMF3" s="73"/>
      <c r="CMG3" s="73"/>
      <c r="CMH3" s="73"/>
      <c r="CMI3" s="73"/>
      <c r="CMJ3" s="73"/>
      <c r="CMK3" s="73"/>
      <c r="CML3" s="73"/>
      <c r="CMM3" s="73"/>
      <c r="CMN3" s="73"/>
      <c r="CMO3" s="73"/>
      <c r="CMP3" s="73"/>
      <c r="CMQ3" s="73"/>
      <c r="CMR3" s="73"/>
      <c r="CMS3" s="73"/>
      <c r="CMT3" s="73"/>
      <c r="CMU3" s="73"/>
      <c r="CMV3" s="73"/>
      <c r="CMW3" s="73"/>
      <c r="CMX3" s="73"/>
      <c r="CMY3" s="73"/>
      <c r="CMZ3" s="73"/>
      <c r="CNA3" s="73"/>
      <c r="CNB3" s="73"/>
      <c r="CNC3" s="73"/>
      <c r="CND3" s="73"/>
      <c r="CNE3" s="73"/>
      <c r="CNF3" s="73"/>
      <c r="CNG3" s="73"/>
      <c r="CNH3" s="73"/>
      <c r="CNI3" s="73"/>
      <c r="CNJ3" s="73"/>
      <c r="CNK3" s="73"/>
      <c r="CNL3" s="73"/>
      <c r="CNM3" s="73"/>
      <c r="CNN3" s="73"/>
      <c r="CNO3" s="73"/>
      <c r="CNP3" s="73"/>
      <c r="CNQ3" s="73"/>
      <c r="CNR3" s="73"/>
      <c r="CNS3" s="73"/>
      <c r="CNT3" s="73"/>
      <c r="CNU3" s="73"/>
      <c r="CNV3" s="73"/>
      <c r="CNW3" s="73"/>
      <c r="CNX3" s="73"/>
      <c r="CNY3" s="73"/>
      <c r="CNZ3" s="73"/>
      <c r="COA3" s="73"/>
      <c r="COB3" s="73"/>
      <c r="COC3" s="73"/>
      <c r="COD3" s="73"/>
      <c r="COE3" s="73"/>
      <c r="COF3" s="73"/>
      <c r="COG3" s="73"/>
      <c r="COH3" s="73"/>
      <c r="COI3" s="73"/>
      <c r="COJ3" s="73"/>
      <c r="COK3" s="73"/>
      <c r="COL3" s="73"/>
      <c r="COM3" s="73"/>
      <c r="CON3" s="73"/>
      <c r="COO3" s="73"/>
      <c r="COP3" s="73"/>
      <c r="COQ3" s="73"/>
      <c r="COR3" s="73"/>
      <c r="COS3" s="73"/>
      <c r="COT3" s="73"/>
      <c r="COU3" s="73"/>
      <c r="COV3" s="73"/>
      <c r="COW3" s="73"/>
      <c r="COX3" s="73"/>
      <c r="COY3" s="73"/>
      <c r="COZ3" s="73"/>
      <c r="CPA3" s="73"/>
      <c r="CPB3" s="73"/>
      <c r="CPC3" s="73"/>
      <c r="CPD3" s="73"/>
      <c r="CPE3" s="73"/>
      <c r="CPF3" s="73"/>
      <c r="CPG3" s="73"/>
      <c r="CPH3" s="73"/>
      <c r="CPI3" s="73"/>
      <c r="CPJ3" s="73"/>
      <c r="CPK3" s="73"/>
      <c r="CPL3" s="73"/>
      <c r="CPM3" s="73"/>
      <c r="CPN3" s="73"/>
      <c r="CPO3" s="73"/>
      <c r="CPP3" s="73"/>
      <c r="CPQ3" s="73"/>
      <c r="CPR3" s="73"/>
      <c r="CPS3" s="73"/>
      <c r="CPT3" s="73"/>
      <c r="CPU3" s="73"/>
      <c r="CPV3" s="73"/>
      <c r="CPW3" s="73"/>
      <c r="CPX3" s="73"/>
      <c r="CPY3" s="73"/>
      <c r="CPZ3" s="73"/>
      <c r="CQA3" s="73"/>
      <c r="CQB3" s="73"/>
      <c r="CQC3" s="73"/>
      <c r="CQD3" s="73"/>
      <c r="CQE3" s="73"/>
      <c r="CQF3" s="73"/>
      <c r="CQG3" s="73"/>
      <c r="CQH3" s="73"/>
      <c r="CQI3" s="73"/>
      <c r="CQJ3" s="73"/>
      <c r="CQK3" s="73"/>
      <c r="CQL3" s="73"/>
      <c r="CQM3" s="73"/>
      <c r="CQN3" s="73"/>
      <c r="CQO3" s="73"/>
      <c r="CQP3" s="73"/>
      <c r="CQQ3" s="73"/>
      <c r="CQR3" s="73"/>
      <c r="CQS3" s="73"/>
      <c r="CQT3" s="73"/>
      <c r="CQU3" s="73"/>
      <c r="CQV3" s="73"/>
      <c r="CQW3" s="73"/>
      <c r="CQX3" s="73"/>
      <c r="CQY3" s="73"/>
      <c r="CQZ3" s="73"/>
      <c r="CRA3" s="73"/>
      <c r="CRB3" s="73"/>
      <c r="CRC3" s="73"/>
      <c r="CRD3" s="73"/>
      <c r="CRE3" s="73"/>
      <c r="CRF3" s="73"/>
      <c r="CRG3" s="73"/>
      <c r="CRH3" s="73"/>
      <c r="CRI3" s="73"/>
      <c r="CRJ3" s="73"/>
      <c r="CRK3" s="73"/>
      <c r="CRL3" s="73"/>
      <c r="CRM3" s="73"/>
      <c r="CRN3" s="73"/>
      <c r="CRO3" s="73"/>
      <c r="CRP3" s="73"/>
      <c r="CRQ3" s="73"/>
      <c r="CRR3" s="73"/>
      <c r="CRS3" s="73"/>
      <c r="CRT3" s="73"/>
      <c r="CRU3" s="73"/>
      <c r="CRV3" s="73"/>
      <c r="CRW3" s="73"/>
      <c r="CRX3" s="73"/>
      <c r="CRY3" s="73"/>
      <c r="CRZ3" s="73"/>
      <c r="CSA3" s="73"/>
      <c r="CSB3" s="73"/>
      <c r="CSC3" s="73"/>
      <c r="CSD3" s="73"/>
      <c r="CSE3" s="73"/>
      <c r="CSF3" s="73"/>
      <c r="CSG3" s="73"/>
      <c r="CSH3" s="73"/>
      <c r="CSI3" s="73"/>
      <c r="CSJ3" s="73"/>
      <c r="CSK3" s="73"/>
      <c r="CSL3" s="73"/>
      <c r="CSM3" s="73"/>
      <c r="CSN3" s="73"/>
      <c r="CSO3" s="73"/>
      <c r="CSP3" s="73"/>
      <c r="CSQ3" s="73"/>
      <c r="CSR3" s="73"/>
      <c r="CSS3" s="73"/>
      <c r="CST3" s="73"/>
      <c r="CSU3" s="73"/>
      <c r="CSV3" s="73"/>
      <c r="CSW3" s="73"/>
      <c r="CSX3" s="73"/>
      <c r="CSY3" s="73"/>
      <c r="CSZ3" s="73"/>
      <c r="CTA3" s="73"/>
      <c r="CTB3" s="73"/>
      <c r="CTC3" s="73"/>
      <c r="CTD3" s="73"/>
      <c r="CTE3" s="73"/>
      <c r="CTF3" s="73"/>
      <c r="CTG3" s="73"/>
      <c r="CTH3" s="73"/>
      <c r="CTI3" s="73"/>
      <c r="CTJ3" s="73"/>
      <c r="CTK3" s="73"/>
      <c r="CTL3" s="73"/>
      <c r="CTM3" s="73"/>
      <c r="CTN3" s="73"/>
      <c r="CTO3" s="73"/>
      <c r="CTP3" s="73"/>
      <c r="CTQ3" s="73"/>
      <c r="CTR3" s="73"/>
      <c r="CTS3" s="73"/>
      <c r="CTT3" s="73"/>
      <c r="CTU3" s="73"/>
      <c r="CTV3" s="73"/>
      <c r="CTW3" s="73"/>
      <c r="CTX3" s="73"/>
      <c r="CTY3" s="73"/>
      <c r="CTZ3" s="73"/>
      <c r="CUA3" s="73"/>
      <c r="CUB3" s="73"/>
      <c r="CUC3" s="73"/>
      <c r="CUD3" s="73"/>
      <c r="CUE3" s="73"/>
      <c r="CUF3" s="73"/>
      <c r="CUG3" s="73"/>
      <c r="CUH3" s="73"/>
      <c r="CUI3" s="73"/>
      <c r="CUJ3" s="73"/>
      <c r="CUK3" s="73"/>
      <c r="CUL3" s="73"/>
      <c r="CUM3" s="73"/>
      <c r="CUN3" s="73"/>
      <c r="CUO3" s="73"/>
      <c r="CUP3" s="73"/>
      <c r="CUQ3" s="73"/>
      <c r="CUR3" s="73"/>
      <c r="CUS3" s="73"/>
      <c r="CUT3" s="73"/>
      <c r="CUU3" s="73"/>
      <c r="CUV3" s="73"/>
      <c r="CUW3" s="73"/>
      <c r="CUX3" s="73"/>
      <c r="CUY3" s="73"/>
      <c r="CUZ3" s="73"/>
      <c r="CVA3" s="73"/>
      <c r="CVB3" s="73"/>
      <c r="CVC3" s="73"/>
      <c r="CVD3" s="73"/>
      <c r="CVE3" s="73"/>
      <c r="CVF3" s="73"/>
      <c r="CVG3" s="73"/>
      <c r="CVH3" s="73"/>
      <c r="CVI3" s="73"/>
      <c r="CVJ3" s="73"/>
      <c r="CVK3" s="73"/>
      <c r="CVL3" s="73"/>
      <c r="CVM3" s="73"/>
      <c r="CVN3" s="73"/>
      <c r="CVO3" s="73"/>
      <c r="CVP3" s="73"/>
      <c r="CVQ3" s="73"/>
      <c r="CVR3" s="73"/>
      <c r="CVS3" s="73"/>
      <c r="CVT3" s="73"/>
      <c r="CVU3" s="73"/>
      <c r="CVV3" s="73"/>
      <c r="CVW3" s="73"/>
      <c r="CVX3" s="73"/>
      <c r="CVY3" s="73"/>
      <c r="CVZ3" s="73"/>
      <c r="CWA3" s="73"/>
      <c r="CWB3" s="73"/>
      <c r="CWC3" s="73"/>
      <c r="CWD3" s="73"/>
      <c r="CWE3" s="73"/>
      <c r="CWF3" s="73"/>
      <c r="CWG3" s="73"/>
      <c r="CWH3" s="73"/>
      <c r="CWI3" s="73"/>
      <c r="CWJ3" s="73"/>
      <c r="CWK3" s="73"/>
      <c r="CWL3" s="73"/>
      <c r="CWM3" s="73"/>
      <c r="CWN3" s="73"/>
      <c r="CWO3" s="73"/>
      <c r="CWP3" s="73"/>
      <c r="CWQ3" s="73"/>
      <c r="CWR3" s="73"/>
      <c r="CWS3" s="73"/>
      <c r="CWT3" s="73"/>
      <c r="CWU3" s="73"/>
      <c r="CWV3" s="73"/>
      <c r="CWW3" s="73"/>
      <c r="CWX3" s="73"/>
      <c r="CWY3" s="73"/>
      <c r="CWZ3" s="73"/>
      <c r="CXA3" s="73"/>
      <c r="CXB3" s="73"/>
      <c r="CXC3" s="73"/>
      <c r="CXD3" s="73"/>
      <c r="CXE3" s="73"/>
      <c r="CXF3" s="73"/>
      <c r="CXG3" s="73"/>
      <c r="CXH3" s="73"/>
      <c r="CXI3" s="73"/>
      <c r="CXJ3" s="73"/>
      <c r="CXK3" s="73"/>
      <c r="CXL3" s="73"/>
      <c r="CXM3" s="73"/>
      <c r="CXN3" s="73"/>
      <c r="CXO3" s="73"/>
      <c r="CXP3" s="73"/>
      <c r="CXQ3" s="73"/>
      <c r="CXR3" s="73"/>
      <c r="CXS3" s="73"/>
      <c r="CXT3" s="73"/>
      <c r="CXU3" s="73"/>
      <c r="CXV3" s="73"/>
      <c r="CXW3" s="73"/>
      <c r="CXX3" s="73"/>
      <c r="CXY3" s="73"/>
      <c r="CXZ3" s="73"/>
      <c r="CYA3" s="73"/>
      <c r="CYB3" s="73"/>
      <c r="CYC3" s="73"/>
      <c r="CYD3" s="73"/>
      <c r="CYE3" s="73"/>
      <c r="CYF3" s="73"/>
      <c r="CYG3" s="73"/>
      <c r="CYH3" s="73"/>
      <c r="CYI3" s="73"/>
      <c r="CYJ3" s="73"/>
      <c r="CYK3" s="73"/>
      <c r="CYL3" s="73"/>
      <c r="CYM3" s="73"/>
      <c r="CYN3" s="73"/>
      <c r="CYO3" s="73"/>
      <c r="CYP3" s="73"/>
      <c r="CYQ3" s="73"/>
      <c r="CYR3" s="73"/>
      <c r="CYS3" s="73"/>
      <c r="CYT3" s="73"/>
      <c r="CYU3" s="73"/>
      <c r="CYV3" s="73"/>
      <c r="CYW3" s="73"/>
      <c r="CYX3" s="73"/>
      <c r="CYY3" s="73"/>
      <c r="CYZ3" s="73"/>
      <c r="CZA3" s="73"/>
      <c r="CZB3" s="73"/>
      <c r="CZC3" s="73"/>
      <c r="CZD3" s="73"/>
      <c r="CZE3" s="73"/>
      <c r="CZF3" s="73"/>
      <c r="CZG3" s="73"/>
      <c r="CZH3" s="73"/>
      <c r="CZI3" s="73"/>
      <c r="CZJ3" s="73"/>
      <c r="CZK3" s="73"/>
      <c r="CZL3" s="73"/>
      <c r="CZM3" s="73"/>
      <c r="CZN3" s="73"/>
      <c r="CZO3" s="73"/>
      <c r="CZP3" s="73"/>
      <c r="CZQ3" s="73"/>
      <c r="CZR3" s="73"/>
      <c r="CZS3" s="73"/>
      <c r="CZT3" s="73"/>
      <c r="CZU3" s="73"/>
      <c r="CZV3" s="73"/>
      <c r="CZW3" s="73"/>
      <c r="CZX3" s="73"/>
      <c r="CZY3" s="73"/>
      <c r="CZZ3" s="73"/>
      <c r="DAA3" s="73"/>
      <c r="DAB3" s="73"/>
      <c r="DAC3" s="73"/>
      <c r="DAD3" s="73"/>
      <c r="DAE3" s="73"/>
      <c r="DAF3" s="73"/>
      <c r="DAG3" s="73"/>
      <c r="DAH3" s="73"/>
      <c r="DAI3" s="73"/>
      <c r="DAJ3" s="73"/>
      <c r="DAK3" s="73"/>
      <c r="DAL3" s="73"/>
      <c r="DAM3" s="73"/>
      <c r="DAN3" s="73"/>
      <c r="DAO3" s="73"/>
      <c r="DAP3" s="73"/>
      <c r="DAQ3" s="73"/>
      <c r="DAR3" s="73"/>
      <c r="DAS3" s="73"/>
      <c r="DAT3" s="73"/>
      <c r="DAU3" s="73"/>
      <c r="DAV3" s="73"/>
      <c r="DAW3" s="73"/>
      <c r="DAX3" s="73"/>
      <c r="DAY3" s="73"/>
      <c r="DAZ3" s="73"/>
      <c r="DBA3" s="73"/>
      <c r="DBB3" s="73"/>
      <c r="DBC3" s="73"/>
      <c r="DBD3" s="73"/>
      <c r="DBE3" s="73"/>
      <c r="DBF3" s="73"/>
      <c r="DBG3" s="73"/>
      <c r="DBH3" s="73"/>
      <c r="DBI3" s="73"/>
      <c r="DBJ3" s="73"/>
      <c r="DBK3" s="73"/>
      <c r="DBL3" s="73"/>
      <c r="DBM3" s="73"/>
      <c r="DBN3" s="73"/>
      <c r="DBO3" s="73"/>
      <c r="DBP3" s="73"/>
      <c r="DBQ3" s="73"/>
      <c r="DBR3" s="73"/>
      <c r="DBS3" s="73"/>
      <c r="DBT3" s="73"/>
      <c r="DBU3" s="73"/>
      <c r="DBV3" s="73"/>
      <c r="DBW3" s="73"/>
      <c r="DBX3" s="73"/>
      <c r="DBY3" s="73"/>
      <c r="DBZ3" s="73"/>
      <c r="DCA3" s="73"/>
      <c r="DCB3" s="73"/>
      <c r="DCC3" s="73"/>
      <c r="DCD3" s="73"/>
      <c r="DCE3" s="73"/>
      <c r="DCF3" s="73"/>
      <c r="DCG3" s="73"/>
      <c r="DCH3" s="73"/>
      <c r="DCI3" s="73"/>
      <c r="DCJ3" s="73"/>
      <c r="DCK3" s="73"/>
      <c r="DCL3" s="73"/>
      <c r="DCM3" s="73"/>
      <c r="DCN3" s="73"/>
      <c r="DCO3" s="73"/>
      <c r="DCP3" s="73"/>
      <c r="DCQ3" s="73"/>
      <c r="DCR3" s="73"/>
      <c r="DCS3" s="73"/>
      <c r="DCT3" s="73"/>
      <c r="DCU3" s="73"/>
      <c r="DCV3" s="73"/>
      <c r="DCW3" s="73"/>
      <c r="DCX3" s="73"/>
      <c r="DCY3" s="73"/>
      <c r="DCZ3" s="73"/>
      <c r="DDA3" s="73"/>
      <c r="DDB3" s="73"/>
      <c r="DDC3" s="73"/>
      <c r="DDD3" s="73"/>
      <c r="DDE3" s="73"/>
      <c r="DDF3" s="73"/>
      <c r="DDG3" s="73"/>
      <c r="DDH3" s="73"/>
      <c r="DDI3" s="73"/>
      <c r="DDJ3" s="73"/>
      <c r="DDK3" s="73"/>
      <c r="DDL3" s="73"/>
      <c r="DDM3" s="73"/>
      <c r="DDN3" s="73"/>
      <c r="DDO3" s="73"/>
      <c r="DDP3" s="73"/>
      <c r="DDQ3" s="73"/>
      <c r="DDR3" s="73"/>
      <c r="DDS3" s="73"/>
      <c r="DDT3" s="73"/>
      <c r="DDU3" s="73"/>
      <c r="DDV3" s="73"/>
      <c r="DDW3" s="73"/>
      <c r="DDX3" s="73"/>
      <c r="DDY3" s="73"/>
      <c r="DDZ3" s="73"/>
      <c r="DEA3" s="73"/>
      <c r="DEB3" s="73"/>
      <c r="DEC3" s="73"/>
      <c r="DED3" s="73"/>
      <c r="DEE3" s="73"/>
      <c r="DEF3" s="73"/>
      <c r="DEG3" s="73"/>
      <c r="DEH3" s="73"/>
      <c r="DEI3" s="73"/>
      <c r="DEJ3" s="73"/>
      <c r="DEK3" s="73"/>
      <c r="DEL3" s="73"/>
      <c r="DEM3" s="73"/>
      <c r="DEN3" s="73"/>
      <c r="DEO3" s="73"/>
      <c r="DEP3" s="73"/>
      <c r="DEQ3" s="73"/>
      <c r="DER3" s="73"/>
      <c r="DES3" s="73"/>
      <c r="DET3" s="73"/>
      <c r="DEU3" s="73"/>
      <c r="DEV3" s="73"/>
      <c r="DEW3" s="73"/>
      <c r="DEX3" s="73"/>
      <c r="DEY3" s="73"/>
      <c r="DEZ3" s="73"/>
      <c r="DFA3" s="73"/>
      <c r="DFB3" s="73"/>
      <c r="DFC3" s="73"/>
      <c r="DFD3" s="73"/>
      <c r="DFE3" s="73"/>
      <c r="DFF3" s="73"/>
      <c r="DFG3" s="73"/>
      <c r="DFH3" s="73"/>
      <c r="DFI3" s="73"/>
      <c r="DFJ3" s="73"/>
      <c r="DFK3" s="73"/>
      <c r="DFL3" s="73"/>
      <c r="DFM3" s="73"/>
      <c r="DFN3" s="73"/>
      <c r="DFO3" s="73"/>
      <c r="DFP3" s="73"/>
      <c r="DFQ3" s="73"/>
      <c r="DFR3" s="73"/>
      <c r="DFS3" s="73"/>
      <c r="DFT3" s="73"/>
      <c r="DFU3" s="73"/>
      <c r="DFV3" s="73"/>
      <c r="DFW3" s="73"/>
      <c r="DFX3" s="73"/>
      <c r="DFY3" s="73"/>
      <c r="DFZ3" s="73"/>
      <c r="DGA3" s="73"/>
      <c r="DGB3" s="73"/>
      <c r="DGC3" s="73"/>
      <c r="DGD3" s="73"/>
      <c r="DGE3" s="73"/>
      <c r="DGF3" s="73"/>
      <c r="DGG3" s="73"/>
      <c r="DGH3" s="73"/>
      <c r="DGI3" s="73"/>
      <c r="DGJ3" s="73"/>
      <c r="DGK3" s="73"/>
      <c r="DGL3" s="73"/>
      <c r="DGM3" s="73"/>
      <c r="DGN3" s="73"/>
      <c r="DGO3" s="73"/>
      <c r="DGP3" s="73"/>
      <c r="DGQ3" s="73"/>
      <c r="DGR3" s="73"/>
      <c r="DGS3" s="73"/>
      <c r="DGT3" s="73"/>
      <c r="DGU3" s="73"/>
      <c r="DGV3" s="73"/>
      <c r="DGW3" s="73"/>
      <c r="DGX3" s="73"/>
      <c r="DGY3" s="73"/>
      <c r="DGZ3" s="73"/>
      <c r="DHA3" s="73"/>
      <c r="DHB3" s="73"/>
      <c r="DHC3" s="73"/>
      <c r="DHD3" s="73"/>
      <c r="DHE3" s="73"/>
      <c r="DHF3" s="73"/>
      <c r="DHG3" s="73"/>
      <c r="DHH3" s="73"/>
      <c r="DHI3" s="73"/>
      <c r="DHJ3" s="73"/>
      <c r="DHK3" s="73"/>
      <c r="DHL3" s="73"/>
      <c r="DHM3" s="73"/>
      <c r="DHN3" s="73"/>
      <c r="DHO3" s="73"/>
      <c r="DHP3" s="73"/>
      <c r="DHQ3" s="73"/>
      <c r="DHR3" s="73"/>
      <c r="DHS3" s="73"/>
      <c r="DHT3" s="73"/>
      <c r="DHU3" s="73"/>
      <c r="DHV3" s="73"/>
      <c r="DHW3" s="73"/>
      <c r="DHX3" s="73"/>
      <c r="DHY3" s="73"/>
      <c r="DHZ3" s="73"/>
      <c r="DIA3" s="73"/>
      <c r="DIB3" s="73"/>
      <c r="DIC3" s="73"/>
      <c r="DID3" s="73"/>
      <c r="DIE3" s="73"/>
      <c r="DIF3" s="73"/>
      <c r="DIG3" s="73"/>
      <c r="DIH3" s="73"/>
      <c r="DII3" s="73"/>
      <c r="DIJ3" s="73"/>
      <c r="DIK3" s="73"/>
      <c r="DIL3" s="73"/>
      <c r="DIM3" s="73"/>
      <c r="DIN3" s="73"/>
      <c r="DIO3" s="73"/>
      <c r="DIP3" s="73"/>
      <c r="DIQ3" s="73"/>
      <c r="DIR3" s="73"/>
      <c r="DIS3" s="73"/>
      <c r="DIT3" s="73"/>
      <c r="DIU3" s="73"/>
      <c r="DIV3" s="73"/>
      <c r="DIW3" s="73"/>
      <c r="DIX3" s="73"/>
      <c r="DIY3" s="73"/>
      <c r="DIZ3" s="73"/>
      <c r="DJA3" s="73"/>
      <c r="DJB3" s="73"/>
      <c r="DJC3" s="73"/>
      <c r="DJD3" s="73"/>
      <c r="DJE3" s="73"/>
      <c r="DJF3" s="73"/>
      <c r="DJG3" s="73"/>
      <c r="DJH3" s="73"/>
      <c r="DJI3" s="73"/>
      <c r="DJJ3" s="73"/>
      <c r="DJK3" s="73"/>
      <c r="DJL3" s="73"/>
      <c r="DJM3" s="73"/>
      <c r="DJN3" s="73"/>
      <c r="DJO3" s="73"/>
      <c r="DJP3" s="73"/>
      <c r="DJQ3" s="73"/>
      <c r="DJR3" s="73"/>
      <c r="DJS3" s="73"/>
      <c r="DJT3" s="73"/>
      <c r="DJU3" s="73"/>
      <c r="DJV3" s="73"/>
      <c r="DJW3" s="73"/>
      <c r="DJX3" s="73"/>
      <c r="DJY3" s="73"/>
      <c r="DJZ3" s="73"/>
      <c r="DKA3" s="73"/>
      <c r="DKB3" s="73"/>
      <c r="DKC3" s="73"/>
      <c r="DKD3" s="73"/>
      <c r="DKE3" s="73"/>
      <c r="DKF3" s="73"/>
      <c r="DKG3" s="73"/>
      <c r="DKH3" s="73"/>
      <c r="DKI3" s="73"/>
      <c r="DKJ3" s="73"/>
      <c r="DKK3" s="73"/>
      <c r="DKL3" s="73"/>
      <c r="DKM3" s="73"/>
      <c r="DKN3" s="73"/>
      <c r="DKO3" s="73"/>
      <c r="DKP3" s="73"/>
      <c r="DKQ3" s="73"/>
      <c r="DKR3" s="73"/>
      <c r="DKS3" s="73"/>
      <c r="DKT3" s="73"/>
      <c r="DKU3" s="73"/>
      <c r="DKV3" s="73"/>
      <c r="DKW3" s="73"/>
      <c r="DKX3" s="73"/>
      <c r="DKY3" s="73"/>
      <c r="DKZ3" s="73"/>
      <c r="DLA3" s="73"/>
      <c r="DLB3" s="73"/>
      <c r="DLC3" s="73"/>
      <c r="DLD3" s="73"/>
      <c r="DLE3" s="73"/>
      <c r="DLF3" s="73"/>
      <c r="DLG3" s="73"/>
      <c r="DLH3" s="73"/>
      <c r="DLI3" s="73"/>
      <c r="DLJ3" s="73"/>
      <c r="DLK3" s="73"/>
      <c r="DLL3" s="73"/>
      <c r="DLM3" s="73"/>
      <c r="DLN3" s="73"/>
      <c r="DLO3" s="73"/>
      <c r="DLP3" s="73"/>
      <c r="DLQ3" s="73"/>
      <c r="DLR3" s="73"/>
      <c r="DLS3" s="73"/>
      <c r="DLT3" s="73"/>
      <c r="DLU3" s="73"/>
      <c r="DLV3" s="73"/>
      <c r="DLW3" s="73"/>
      <c r="DLX3" s="73"/>
      <c r="DLY3" s="73"/>
      <c r="DLZ3" s="73"/>
      <c r="DMA3" s="73"/>
      <c r="DMB3" s="73"/>
      <c r="DMC3" s="73"/>
      <c r="DMD3" s="73"/>
      <c r="DME3" s="73"/>
      <c r="DMF3" s="73"/>
      <c r="DMG3" s="73"/>
      <c r="DMH3" s="73"/>
      <c r="DMI3" s="73"/>
      <c r="DMJ3" s="73"/>
      <c r="DMK3" s="73"/>
      <c r="DML3" s="73"/>
      <c r="DMM3" s="73"/>
      <c r="DMN3" s="73"/>
      <c r="DMO3" s="73"/>
      <c r="DMP3" s="73"/>
      <c r="DMQ3" s="73"/>
      <c r="DMR3" s="73"/>
      <c r="DMS3" s="73"/>
      <c r="DMT3" s="73"/>
      <c r="DMU3" s="73"/>
      <c r="DMV3" s="73"/>
      <c r="DMW3" s="73"/>
      <c r="DMX3" s="73"/>
      <c r="DMY3" s="73"/>
      <c r="DMZ3" s="73"/>
      <c r="DNA3" s="73"/>
      <c r="DNB3" s="73"/>
      <c r="DNC3" s="73"/>
      <c r="DND3" s="73"/>
      <c r="DNE3" s="73"/>
      <c r="DNF3" s="73"/>
      <c r="DNG3" s="73"/>
      <c r="DNH3" s="73"/>
      <c r="DNI3" s="73"/>
      <c r="DNJ3" s="73"/>
      <c r="DNK3" s="73"/>
      <c r="DNL3" s="73"/>
      <c r="DNM3" s="73"/>
      <c r="DNN3" s="73"/>
      <c r="DNO3" s="73"/>
      <c r="DNP3" s="73"/>
      <c r="DNQ3" s="73"/>
      <c r="DNR3" s="73"/>
      <c r="DNS3" s="73"/>
      <c r="DNT3" s="73"/>
      <c r="DNU3" s="73"/>
      <c r="DNV3" s="73"/>
      <c r="DNW3" s="73"/>
      <c r="DNX3" s="73"/>
      <c r="DNY3" s="73"/>
      <c r="DNZ3" s="73"/>
      <c r="DOA3" s="73"/>
      <c r="DOB3" s="73"/>
      <c r="DOC3" s="73"/>
      <c r="DOD3" s="73"/>
      <c r="DOE3" s="73"/>
      <c r="DOF3" s="73"/>
      <c r="DOG3" s="73"/>
      <c r="DOH3" s="73"/>
      <c r="DOI3" s="73"/>
      <c r="DOJ3" s="73"/>
      <c r="DOK3" s="73"/>
      <c r="DOL3" s="73"/>
      <c r="DOM3" s="73"/>
      <c r="DON3" s="73"/>
      <c r="DOO3" s="73"/>
      <c r="DOP3" s="73"/>
      <c r="DOQ3" s="73"/>
      <c r="DOR3" s="73"/>
      <c r="DOS3" s="73"/>
      <c r="DOT3" s="73"/>
      <c r="DOU3" s="73"/>
      <c r="DOV3" s="73"/>
      <c r="DOW3" s="73"/>
      <c r="DOX3" s="73"/>
      <c r="DOY3" s="73"/>
      <c r="DOZ3" s="73"/>
      <c r="DPA3" s="73"/>
      <c r="DPB3" s="73"/>
      <c r="DPC3" s="73"/>
      <c r="DPD3" s="73"/>
      <c r="DPE3" s="73"/>
      <c r="DPF3" s="73"/>
      <c r="DPG3" s="73"/>
      <c r="DPH3" s="73"/>
      <c r="DPI3" s="73"/>
      <c r="DPJ3" s="73"/>
      <c r="DPK3" s="73"/>
      <c r="DPL3" s="73"/>
      <c r="DPM3" s="73"/>
      <c r="DPN3" s="73"/>
      <c r="DPO3" s="73"/>
      <c r="DPP3" s="73"/>
      <c r="DPQ3" s="73"/>
      <c r="DPR3" s="73"/>
      <c r="DPS3" s="73"/>
      <c r="DPT3" s="73"/>
      <c r="DPU3" s="73"/>
      <c r="DPV3" s="73"/>
      <c r="DPW3" s="73"/>
      <c r="DPX3" s="73"/>
      <c r="DPY3" s="73"/>
      <c r="DPZ3" s="73"/>
      <c r="DQA3" s="73"/>
      <c r="DQB3" s="73"/>
      <c r="DQC3" s="73"/>
      <c r="DQD3" s="73"/>
      <c r="DQE3" s="73"/>
      <c r="DQF3" s="73"/>
      <c r="DQG3" s="73"/>
      <c r="DQH3" s="73"/>
      <c r="DQI3" s="73"/>
      <c r="DQJ3" s="73"/>
      <c r="DQK3" s="73"/>
      <c r="DQL3" s="73"/>
      <c r="DQM3" s="73"/>
      <c r="DQN3" s="73"/>
      <c r="DQO3" s="73"/>
      <c r="DQP3" s="73"/>
      <c r="DQQ3" s="73"/>
      <c r="DQR3" s="73"/>
      <c r="DQS3" s="73"/>
      <c r="DQT3" s="73"/>
      <c r="DQU3" s="73"/>
      <c r="DQV3" s="73"/>
      <c r="DQW3" s="73"/>
      <c r="DQX3" s="73"/>
      <c r="DQY3" s="73"/>
      <c r="DQZ3" s="73"/>
      <c r="DRA3" s="73"/>
      <c r="DRB3" s="73"/>
      <c r="DRC3" s="73"/>
      <c r="DRD3" s="73"/>
      <c r="DRE3" s="73"/>
      <c r="DRF3" s="73"/>
      <c r="DRG3" s="73"/>
      <c r="DRH3" s="73"/>
      <c r="DRI3" s="73"/>
      <c r="DRJ3" s="73"/>
      <c r="DRK3" s="73"/>
      <c r="DRL3" s="73"/>
      <c r="DRM3" s="73"/>
      <c r="DRN3" s="73"/>
      <c r="DRO3" s="73"/>
      <c r="DRP3" s="73"/>
      <c r="DRQ3" s="73"/>
      <c r="DRR3" s="73"/>
      <c r="DRS3" s="73"/>
      <c r="DRT3" s="73"/>
      <c r="DRU3" s="73"/>
      <c r="DRV3" s="73"/>
      <c r="DRW3" s="73"/>
      <c r="DRX3" s="73"/>
      <c r="DRY3" s="73"/>
      <c r="DRZ3" s="73"/>
      <c r="DSA3" s="73"/>
      <c r="DSB3" s="73"/>
      <c r="DSC3" s="73"/>
      <c r="DSD3" s="73"/>
      <c r="DSE3" s="73"/>
      <c r="DSF3" s="73"/>
      <c r="DSG3" s="73"/>
      <c r="DSH3" s="73"/>
      <c r="DSI3" s="73"/>
      <c r="DSJ3" s="73"/>
      <c r="DSK3" s="73"/>
      <c r="DSL3" s="73"/>
      <c r="DSM3" s="73"/>
      <c r="DSN3" s="73"/>
      <c r="DSO3" s="73"/>
      <c r="DSP3" s="73"/>
      <c r="DSQ3" s="73"/>
      <c r="DSR3" s="73"/>
      <c r="DSS3" s="73"/>
      <c r="DST3" s="73"/>
      <c r="DSU3" s="73"/>
      <c r="DSV3" s="73"/>
      <c r="DSW3" s="73"/>
      <c r="DSX3" s="73"/>
      <c r="DSY3" s="73"/>
      <c r="DSZ3" s="73"/>
      <c r="DTA3" s="73"/>
      <c r="DTB3" s="73"/>
      <c r="DTC3" s="73"/>
      <c r="DTD3" s="73"/>
      <c r="DTE3" s="73"/>
      <c r="DTF3" s="73"/>
      <c r="DTG3" s="73"/>
      <c r="DTH3" s="73"/>
      <c r="DTI3" s="73"/>
      <c r="DTJ3" s="73"/>
      <c r="DTK3" s="73"/>
      <c r="DTL3" s="73"/>
      <c r="DTM3" s="73"/>
      <c r="DTN3" s="73"/>
      <c r="DTO3" s="73"/>
      <c r="DTP3" s="73"/>
      <c r="DTQ3" s="73"/>
      <c r="DTR3" s="73"/>
      <c r="DTS3" s="73"/>
      <c r="DTT3" s="73"/>
      <c r="DTU3" s="73"/>
      <c r="DTV3" s="73"/>
      <c r="DTW3" s="73"/>
      <c r="DTX3" s="73"/>
      <c r="DTY3" s="73"/>
      <c r="DTZ3" s="73"/>
      <c r="DUA3" s="73"/>
      <c r="DUB3" s="73"/>
      <c r="DUC3" s="73"/>
      <c r="DUD3" s="73"/>
      <c r="DUE3" s="73"/>
      <c r="DUF3" s="73"/>
      <c r="DUG3" s="73"/>
      <c r="DUH3" s="73"/>
      <c r="DUI3" s="73"/>
      <c r="DUJ3" s="73"/>
      <c r="DUK3" s="73"/>
      <c r="DUL3" s="73"/>
      <c r="DUM3" s="73"/>
      <c r="DUN3" s="73"/>
      <c r="DUO3" s="73"/>
      <c r="DUP3" s="73"/>
      <c r="DUQ3" s="73"/>
      <c r="DUR3" s="73"/>
      <c r="DUS3" s="73"/>
      <c r="DUT3" s="73"/>
      <c r="DUU3" s="73"/>
      <c r="DUV3" s="73"/>
      <c r="DUW3" s="73"/>
      <c r="DUX3" s="73"/>
      <c r="DUY3" s="73"/>
      <c r="DUZ3" s="73"/>
      <c r="DVA3" s="73"/>
      <c r="DVB3" s="73"/>
      <c r="DVC3" s="73"/>
      <c r="DVD3" s="73"/>
      <c r="DVE3" s="73"/>
      <c r="DVF3" s="73"/>
      <c r="DVG3" s="73"/>
      <c r="DVH3" s="73"/>
      <c r="DVI3" s="73"/>
      <c r="DVJ3" s="73"/>
      <c r="DVK3" s="73"/>
      <c r="DVL3" s="73"/>
      <c r="DVM3" s="73"/>
      <c r="DVN3" s="73"/>
      <c r="DVO3" s="73"/>
      <c r="DVP3" s="73"/>
      <c r="DVQ3" s="73"/>
      <c r="DVR3" s="73"/>
      <c r="DVS3" s="73"/>
      <c r="DVT3" s="73"/>
      <c r="DVU3" s="73"/>
      <c r="DVV3" s="73"/>
      <c r="DVW3" s="73"/>
      <c r="DVX3" s="73"/>
      <c r="DVY3" s="73"/>
      <c r="DVZ3" s="73"/>
      <c r="DWA3" s="73"/>
      <c r="DWB3" s="73"/>
      <c r="DWC3" s="73"/>
      <c r="DWD3" s="73"/>
      <c r="DWE3" s="73"/>
      <c r="DWF3" s="73"/>
      <c r="DWG3" s="73"/>
      <c r="DWH3" s="73"/>
      <c r="DWI3" s="73"/>
      <c r="DWJ3" s="73"/>
      <c r="DWK3" s="73"/>
      <c r="DWL3" s="73"/>
      <c r="DWM3" s="73"/>
      <c r="DWN3" s="73"/>
      <c r="DWO3" s="73"/>
      <c r="DWP3" s="73"/>
      <c r="DWQ3" s="73"/>
      <c r="DWR3" s="73"/>
      <c r="DWS3" s="73"/>
      <c r="DWT3" s="73"/>
      <c r="DWU3" s="73"/>
      <c r="DWV3" s="73"/>
      <c r="DWW3" s="73"/>
      <c r="DWX3" s="73"/>
      <c r="DWY3" s="73"/>
      <c r="DWZ3" s="73"/>
      <c r="DXA3" s="73"/>
      <c r="DXB3" s="73"/>
      <c r="DXC3" s="73"/>
      <c r="DXD3" s="73"/>
      <c r="DXE3" s="73"/>
      <c r="DXF3" s="73"/>
      <c r="DXG3" s="73"/>
      <c r="DXH3" s="73"/>
      <c r="DXI3" s="73"/>
      <c r="DXJ3" s="73"/>
      <c r="DXK3" s="73"/>
      <c r="DXL3" s="73"/>
      <c r="DXM3" s="73"/>
      <c r="DXN3" s="73"/>
      <c r="DXO3" s="73"/>
      <c r="DXP3" s="73"/>
      <c r="DXQ3" s="73"/>
      <c r="DXR3" s="73"/>
      <c r="DXS3" s="73"/>
      <c r="DXT3" s="73"/>
      <c r="DXU3" s="73"/>
      <c r="DXV3" s="73"/>
      <c r="DXW3" s="73"/>
      <c r="DXX3" s="73"/>
      <c r="DXY3" s="73"/>
      <c r="DXZ3" s="73"/>
      <c r="DYA3" s="73"/>
      <c r="DYB3" s="73"/>
      <c r="DYC3" s="73"/>
      <c r="DYD3" s="73"/>
      <c r="DYE3" s="73"/>
      <c r="DYF3" s="73"/>
      <c r="DYG3" s="73"/>
      <c r="DYH3" s="73"/>
      <c r="DYI3" s="73"/>
      <c r="DYJ3" s="73"/>
      <c r="DYK3" s="73"/>
      <c r="DYL3" s="73"/>
      <c r="DYM3" s="73"/>
      <c r="DYN3" s="73"/>
      <c r="DYO3" s="73"/>
      <c r="DYP3" s="73"/>
      <c r="DYQ3" s="73"/>
      <c r="DYR3" s="73"/>
      <c r="DYS3" s="73"/>
      <c r="DYT3" s="73"/>
      <c r="DYU3" s="73"/>
      <c r="DYV3" s="73"/>
      <c r="DYW3" s="73"/>
      <c r="DYX3" s="73"/>
      <c r="DYY3" s="73"/>
      <c r="DYZ3" s="73"/>
      <c r="DZA3" s="73"/>
      <c r="DZB3" s="73"/>
      <c r="DZC3" s="73"/>
      <c r="DZD3" s="73"/>
      <c r="DZE3" s="73"/>
      <c r="DZF3" s="73"/>
      <c r="DZG3" s="73"/>
      <c r="DZH3" s="73"/>
      <c r="DZI3" s="73"/>
      <c r="DZJ3" s="73"/>
      <c r="DZK3" s="73"/>
      <c r="DZL3" s="73"/>
      <c r="DZM3" s="73"/>
      <c r="DZN3" s="73"/>
      <c r="DZO3" s="73"/>
      <c r="DZP3" s="73"/>
      <c r="DZQ3" s="73"/>
      <c r="DZR3" s="73"/>
      <c r="DZS3" s="73"/>
      <c r="DZT3" s="73"/>
      <c r="DZU3" s="73"/>
      <c r="DZV3" s="73"/>
      <c r="DZW3" s="73"/>
      <c r="DZX3" s="73"/>
      <c r="DZY3" s="73"/>
      <c r="DZZ3" s="73"/>
      <c r="EAA3" s="73"/>
      <c r="EAB3" s="73"/>
      <c r="EAC3" s="73"/>
      <c r="EAD3" s="73"/>
      <c r="EAE3" s="73"/>
      <c r="EAF3" s="73"/>
      <c r="EAG3" s="73"/>
      <c r="EAH3" s="73"/>
      <c r="EAI3" s="73"/>
      <c r="EAJ3" s="73"/>
      <c r="EAK3" s="73"/>
      <c r="EAL3" s="73"/>
      <c r="EAM3" s="73"/>
      <c r="EAN3" s="73"/>
      <c r="EAO3" s="73"/>
      <c r="EAP3" s="73"/>
      <c r="EAQ3" s="73"/>
      <c r="EAR3" s="73"/>
      <c r="EAS3" s="73"/>
      <c r="EAT3" s="73"/>
      <c r="EAU3" s="73"/>
      <c r="EAV3" s="73"/>
      <c r="EAW3" s="73"/>
      <c r="EAX3" s="73"/>
      <c r="EAY3" s="73"/>
      <c r="EAZ3" s="73"/>
      <c r="EBA3" s="73"/>
      <c r="EBB3" s="73"/>
      <c r="EBC3" s="73"/>
      <c r="EBD3" s="73"/>
      <c r="EBE3" s="73"/>
      <c r="EBF3" s="73"/>
      <c r="EBG3" s="73"/>
      <c r="EBH3" s="73"/>
      <c r="EBI3" s="73"/>
      <c r="EBJ3" s="73"/>
      <c r="EBK3" s="73"/>
      <c r="EBL3" s="73"/>
      <c r="EBM3" s="73"/>
      <c r="EBN3" s="73"/>
      <c r="EBO3" s="73"/>
      <c r="EBP3" s="73"/>
      <c r="EBQ3" s="73"/>
      <c r="EBR3" s="73"/>
      <c r="EBS3" s="73"/>
      <c r="EBT3" s="73"/>
      <c r="EBU3" s="73"/>
      <c r="EBV3" s="73"/>
      <c r="EBW3" s="73"/>
      <c r="EBX3" s="73"/>
      <c r="EBY3" s="73"/>
      <c r="EBZ3" s="73"/>
      <c r="ECA3" s="73"/>
      <c r="ECB3" s="73"/>
      <c r="ECC3" s="73"/>
      <c r="ECD3" s="73"/>
      <c r="ECE3" s="73"/>
      <c r="ECF3" s="73"/>
      <c r="ECG3" s="73"/>
      <c r="ECH3" s="73"/>
      <c r="ECI3" s="73"/>
      <c r="ECJ3" s="73"/>
      <c r="ECK3" s="73"/>
      <c r="ECL3" s="73"/>
      <c r="ECM3" s="73"/>
      <c r="ECN3" s="73"/>
      <c r="ECO3" s="73"/>
      <c r="ECP3" s="73"/>
      <c r="ECQ3" s="73"/>
      <c r="ECR3" s="73"/>
      <c r="ECS3" s="73"/>
      <c r="ECT3" s="73"/>
      <c r="ECU3" s="73"/>
      <c r="ECV3" s="73"/>
      <c r="ECW3" s="73"/>
      <c r="ECX3" s="73"/>
      <c r="ECY3" s="73"/>
      <c r="ECZ3" s="73"/>
      <c r="EDA3" s="73"/>
      <c r="EDB3" s="73"/>
      <c r="EDC3" s="73"/>
      <c r="EDD3" s="73"/>
      <c r="EDE3" s="73"/>
      <c r="EDF3" s="73"/>
      <c r="EDG3" s="73"/>
      <c r="EDH3" s="73"/>
      <c r="EDI3" s="73"/>
      <c r="EDJ3" s="73"/>
      <c r="EDK3" s="73"/>
      <c r="EDL3" s="73"/>
      <c r="EDM3" s="73"/>
      <c r="EDN3" s="73"/>
      <c r="EDO3" s="73"/>
      <c r="EDP3" s="73"/>
      <c r="EDQ3" s="73"/>
      <c r="EDR3" s="73"/>
      <c r="EDS3" s="73"/>
      <c r="EDT3" s="73"/>
      <c r="EDU3" s="73"/>
      <c r="EDV3" s="73"/>
      <c r="EDW3" s="73"/>
      <c r="EDX3" s="73"/>
      <c r="EDY3" s="73"/>
      <c r="EDZ3" s="73"/>
      <c r="EEA3" s="73"/>
      <c r="EEB3" s="73"/>
      <c r="EEC3" s="73"/>
      <c r="EED3" s="73"/>
      <c r="EEE3" s="73"/>
      <c r="EEF3" s="73"/>
      <c r="EEG3" s="73"/>
      <c r="EEH3" s="73"/>
      <c r="EEI3" s="73"/>
      <c r="EEJ3" s="73"/>
      <c r="EEK3" s="73"/>
      <c r="EEL3" s="73"/>
      <c r="EEM3" s="73"/>
      <c r="EEN3" s="73"/>
      <c r="EEO3" s="73"/>
      <c r="EEP3" s="73"/>
      <c r="EEQ3" s="73"/>
      <c r="EER3" s="73"/>
      <c r="EES3" s="73"/>
      <c r="EET3" s="73"/>
      <c r="EEU3" s="73"/>
      <c r="EEV3" s="73"/>
      <c r="EEW3" s="73"/>
      <c r="EEX3" s="73"/>
      <c r="EEY3" s="73"/>
      <c r="EEZ3" s="73"/>
      <c r="EFA3" s="73"/>
      <c r="EFB3" s="73"/>
      <c r="EFC3" s="73"/>
      <c r="EFD3" s="73"/>
      <c r="EFE3" s="73"/>
      <c r="EFF3" s="73"/>
      <c r="EFG3" s="73"/>
      <c r="EFH3" s="73"/>
      <c r="EFI3" s="73"/>
      <c r="EFJ3" s="73"/>
      <c r="EFK3" s="73"/>
      <c r="EFL3" s="73"/>
      <c r="EFM3" s="73"/>
      <c r="EFN3" s="73"/>
      <c r="EFO3" s="73"/>
      <c r="EFP3" s="73"/>
      <c r="EFQ3" s="73"/>
      <c r="EFR3" s="73"/>
      <c r="EFS3" s="73"/>
      <c r="EFT3" s="73"/>
      <c r="EFU3" s="73"/>
      <c r="EFV3" s="73"/>
      <c r="EFW3" s="73"/>
      <c r="EFX3" s="73"/>
      <c r="EFY3" s="73"/>
      <c r="EFZ3" s="73"/>
      <c r="EGA3" s="73"/>
      <c r="EGB3" s="73"/>
      <c r="EGC3" s="73"/>
      <c r="EGD3" s="73"/>
      <c r="EGE3" s="73"/>
      <c r="EGF3" s="73"/>
      <c r="EGG3" s="73"/>
      <c r="EGH3" s="73"/>
      <c r="EGI3" s="73"/>
      <c r="EGJ3" s="73"/>
      <c r="EGK3" s="73"/>
      <c r="EGL3" s="73"/>
      <c r="EGM3" s="73"/>
      <c r="EGN3" s="73"/>
      <c r="EGO3" s="73"/>
      <c r="EGP3" s="73"/>
      <c r="EGQ3" s="73"/>
      <c r="EGR3" s="73"/>
      <c r="EGS3" s="73"/>
      <c r="EGT3" s="73"/>
      <c r="EGU3" s="73"/>
      <c r="EGV3" s="73"/>
      <c r="EGW3" s="73"/>
      <c r="EGX3" s="73"/>
      <c r="EGY3" s="73"/>
      <c r="EGZ3" s="73"/>
      <c r="EHA3" s="73"/>
      <c r="EHB3" s="73"/>
      <c r="EHC3" s="73"/>
      <c r="EHD3" s="73"/>
      <c r="EHE3" s="73"/>
      <c r="EHF3" s="73"/>
      <c r="EHG3" s="73"/>
      <c r="EHH3" s="73"/>
      <c r="EHI3" s="73"/>
      <c r="EHJ3" s="73"/>
      <c r="EHK3" s="73"/>
      <c r="EHL3" s="73"/>
      <c r="EHM3" s="73"/>
      <c r="EHN3" s="73"/>
      <c r="EHO3" s="73"/>
      <c r="EHP3" s="73"/>
      <c r="EHQ3" s="73"/>
      <c r="EHR3" s="73"/>
      <c r="EHS3" s="73"/>
      <c r="EHT3" s="73"/>
      <c r="EHU3" s="73"/>
      <c r="EHV3" s="73"/>
      <c r="EHW3" s="73"/>
      <c r="EHX3" s="73"/>
      <c r="EHY3" s="73"/>
      <c r="EHZ3" s="73"/>
      <c r="EIA3" s="73"/>
      <c r="EIB3" s="73"/>
      <c r="EIC3" s="73"/>
      <c r="EID3" s="73"/>
      <c r="EIE3" s="73"/>
      <c r="EIF3" s="73"/>
      <c r="EIG3" s="73"/>
      <c r="EIH3" s="73"/>
      <c r="EII3" s="73"/>
      <c r="EIJ3" s="73"/>
      <c r="EIK3" s="73"/>
      <c r="EIL3" s="73"/>
      <c r="EIM3" s="73"/>
      <c r="EIN3" s="73"/>
      <c r="EIO3" s="73"/>
      <c r="EIP3" s="73"/>
      <c r="EIQ3" s="73"/>
      <c r="EIR3" s="73"/>
      <c r="EIS3" s="73"/>
      <c r="EIT3" s="73"/>
      <c r="EIU3" s="73"/>
      <c r="EIV3" s="73"/>
      <c r="EIW3" s="73"/>
      <c r="EIX3" s="73"/>
      <c r="EIY3" s="73"/>
      <c r="EIZ3" s="73"/>
      <c r="EJA3" s="73"/>
      <c r="EJB3" s="73"/>
      <c r="EJC3" s="73"/>
      <c r="EJD3" s="73"/>
      <c r="EJE3" s="73"/>
      <c r="EJF3" s="73"/>
      <c r="EJG3" s="73"/>
      <c r="EJH3" s="73"/>
      <c r="EJI3" s="73"/>
      <c r="EJJ3" s="73"/>
      <c r="EJK3" s="73"/>
      <c r="EJL3" s="73"/>
      <c r="EJM3" s="73"/>
      <c r="EJN3" s="73"/>
      <c r="EJO3" s="73"/>
      <c r="EJP3" s="73"/>
      <c r="EJQ3" s="73"/>
      <c r="EJR3" s="73"/>
      <c r="EJS3" s="73"/>
      <c r="EJT3" s="73"/>
      <c r="EJU3" s="73"/>
      <c r="EJV3" s="73"/>
      <c r="EJW3" s="73"/>
      <c r="EJX3" s="73"/>
      <c r="EJY3" s="73"/>
      <c r="EJZ3" s="73"/>
      <c r="EKA3" s="73"/>
      <c r="EKB3" s="73"/>
      <c r="EKC3" s="73"/>
      <c r="EKD3" s="73"/>
      <c r="EKE3" s="73"/>
      <c r="EKF3" s="73"/>
      <c r="EKG3" s="73"/>
      <c r="EKH3" s="73"/>
      <c r="EKI3" s="73"/>
      <c r="EKJ3" s="73"/>
      <c r="EKK3" s="73"/>
      <c r="EKL3" s="73"/>
      <c r="EKM3" s="73"/>
      <c r="EKN3" s="73"/>
      <c r="EKO3" s="73"/>
      <c r="EKP3" s="73"/>
      <c r="EKQ3" s="73"/>
      <c r="EKR3" s="73"/>
      <c r="EKS3" s="73"/>
      <c r="EKT3" s="73"/>
      <c r="EKU3" s="73"/>
      <c r="EKV3" s="73"/>
      <c r="EKW3" s="73"/>
      <c r="EKX3" s="73"/>
      <c r="EKY3" s="73"/>
      <c r="EKZ3" s="73"/>
      <c r="ELA3" s="73"/>
      <c r="ELB3" s="73"/>
      <c r="ELC3" s="73"/>
      <c r="ELD3" s="73"/>
      <c r="ELE3" s="73"/>
      <c r="ELF3" s="73"/>
      <c r="ELG3" s="73"/>
      <c r="ELH3" s="73"/>
      <c r="ELI3" s="73"/>
      <c r="ELJ3" s="73"/>
      <c r="ELK3" s="73"/>
      <c r="ELL3" s="73"/>
      <c r="ELM3" s="73"/>
      <c r="ELN3" s="73"/>
      <c r="ELO3" s="73"/>
      <c r="ELP3" s="73"/>
      <c r="ELQ3" s="73"/>
      <c r="ELR3" s="73"/>
      <c r="ELS3" s="73"/>
      <c r="ELT3" s="73"/>
      <c r="ELU3" s="73"/>
      <c r="ELV3" s="73"/>
      <c r="ELW3" s="73"/>
      <c r="ELX3" s="73"/>
      <c r="ELY3" s="73"/>
      <c r="ELZ3" s="73"/>
      <c r="EMA3" s="73"/>
      <c r="EMB3" s="73"/>
      <c r="EMC3" s="73"/>
      <c r="EMD3" s="73"/>
      <c r="EME3" s="73"/>
      <c r="EMF3" s="73"/>
      <c r="EMG3" s="73"/>
      <c r="EMH3" s="73"/>
      <c r="EMI3" s="73"/>
      <c r="EMJ3" s="73"/>
      <c r="EMK3" s="73"/>
      <c r="EML3" s="73"/>
      <c r="EMM3" s="73"/>
      <c r="EMN3" s="73"/>
      <c r="EMO3" s="73"/>
      <c r="EMP3" s="73"/>
      <c r="EMQ3" s="73"/>
      <c r="EMR3" s="73"/>
      <c r="EMS3" s="73"/>
      <c r="EMT3" s="73"/>
      <c r="EMU3" s="73"/>
      <c r="EMV3" s="73"/>
      <c r="EMW3" s="73"/>
      <c r="EMX3" s="73"/>
      <c r="EMY3" s="73"/>
      <c r="EMZ3" s="73"/>
      <c r="ENA3" s="73"/>
      <c r="ENB3" s="73"/>
      <c r="ENC3" s="73"/>
      <c r="END3" s="73"/>
      <c r="ENE3" s="73"/>
      <c r="ENF3" s="73"/>
      <c r="ENG3" s="73"/>
      <c r="ENH3" s="73"/>
      <c r="ENI3" s="73"/>
      <c r="ENJ3" s="73"/>
      <c r="ENK3" s="73"/>
      <c r="ENL3" s="73"/>
      <c r="ENM3" s="73"/>
      <c r="ENN3" s="73"/>
      <c r="ENO3" s="73"/>
      <c r="ENP3" s="73"/>
      <c r="ENQ3" s="73"/>
      <c r="ENR3" s="73"/>
      <c r="ENS3" s="73"/>
      <c r="ENT3" s="73"/>
      <c r="ENU3" s="73"/>
      <c r="ENV3" s="73"/>
      <c r="ENW3" s="73"/>
      <c r="ENX3" s="73"/>
      <c r="ENY3" s="73"/>
      <c r="ENZ3" s="73"/>
      <c r="EOA3" s="73"/>
      <c r="EOB3" s="73"/>
      <c r="EOC3" s="73"/>
      <c r="EOD3" s="73"/>
      <c r="EOE3" s="73"/>
      <c r="EOF3" s="73"/>
      <c r="EOG3" s="73"/>
      <c r="EOH3" s="73"/>
      <c r="EOI3" s="73"/>
      <c r="EOJ3" s="73"/>
      <c r="EOK3" s="73"/>
      <c r="EOL3" s="73"/>
      <c r="EOM3" s="73"/>
      <c r="EON3" s="73"/>
      <c r="EOO3" s="73"/>
      <c r="EOP3" s="73"/>
      <c r="EOQ3" s="73"/>
      <c r="EOR3" s="73"/>
      <c r="EOS3" s="73"/>
      <c r="EOT3" s="73"/>
      <c r="EOU3" s="73"/>
      <c r="EOV3" s="73"/>
      <c r="EOW3" s="73"/>
      <c r="EOX3" s="73"/>
      <c r="EOY3" s="73"/>
      <c r="EOZ3" s="73"/>
      <c r="EPA3" s="73"/>
      <c r="EPB3" s="73"/>
      <c r="EPC3" s="73"/>
      <c r="EPD3" s="73"/>
      <c r="EPE3" s="73"/>
      <c r="EPF3" s="73"/>
      <c r="EPG3" s="73"/>
      <c r="EPH3" s="73"/>
      <c r="EPI3" s="73"/>
      <c r="EPJ3" s="73"/>
      <c r="EPK3" s="73"/>
      <c r="EPL3" s="73"/>
      <c r="EPM3" s="73"/>
      <c r="EPN3" s="73"/>
      <c r="EPO3" s="73"/>
      <c r="EPP3" s="73"/>
      <c r="EPQ3" s="73"/>
      <c r="EPR3" s="73"/>
      <c r="EPS3" s="73"/>
      <c r="EPT3" s="73"/>
      <c r="EPU3" s="73"/>
      <c r="EPV3" s="73"/>
      <c r="EPW3" s="73"/>
      <c r="EPX3" s="73"/>
      <c r="EPY3" s="73"/>
      <c r="EPZ3" s="73"/>
      <c r="EQA3" s="73"/>
      <c r="EQB3" s="73"/>
      <c r="EQC3" s="73"/>
      <c r="EQD3" s="73"/>
      <c r="EQE3" s="73"/>
      <c r="EQF3" s="73"/>
      <c r="EQG3" s="73"/>
      <c r="EQH3" s="73"/>
      <c r="EQI3" s="73"/>
      <c r="EQJ3" s="73"/>
      <c r="EQK3" s="73"/>
      <c r="EQL3" s="73"/>
      <c r="EQM3" s="73"/>
      <c r="EQN3" s="73"/>
      <c r="EQO3" s="73"/>
      <c r="EQP3" s="73"/>
      <c r="EQQ3" s="73"/>
      <c r="EQR3" s="73"/>
      <c r="EQS3" s="73"/>
      <c r="EQT3" s="73"/>
      <c r="EQU3" s="73"/>
      <c r="EQV3" s="73"/>
      <c r="EQW3" s="73"/>
      <c r="EQX3" s="73"/>
      <c r="EQY3" s="73"/>
      <c r="EQZ3" s="73"/>
      <c r="ERA3" s="73"/>
      <c r="ERB3" s="73"/>
      <c r="ERC3" s="73"/>
      <c r="ERD3" s="73"/>
      <c r="ERE3" s="73"/>
      <c r="ERF3" s="73"/>
      <c r="ERG3" s="73"/>
      <c r="ERH3" s="73"/>
      <c r="ERI3" s="73"/>
      <c r="ERJ3" s="73"/>
      <c r="ERK3" s="73"/>
      <c r="ERL3" s="73"/>
      <c r="ERM3" s="73"/>
      <c r="ERN3" s="73"/>
      <c r="ERO3" s="73"/>
      <c r="ERP3" s="73"/>
      <c r="ERQ3" s="73"/>
      <c r="ERR3" s="73"/>
      <c r="ERS3" s="73"/>
      <c r="ERT3" s="73"/>
      <c r="ERU3" s="73"/>
      <c r="ERV3" s="73"/>
      <c r="ERW3" s="73"/>
      <c r="ERX3" s="73"/>
      <c r="ERY3" s="73"/>
      <c r="ERZ3" s="73"/>
      <c r="ESA3" s="73"/>
      <c r="ESB3" s="73"/>
      <c r="ESC3" s="73"/>
      <c r="ESD3" s="73"/>
      <c r="ESE3" s="73"/>
      <c r="ESF3" s="73"/>
      <c r="ESG3" s="73"/>
      <c r="ESH3" s="73"/>
      <c r="ESI3" s="73"/>
      <c r="ESJ3" s="73"/>
      <c r="ESK3" s="73"/>
      <c r="ESL3" s="73"/>
      <c r="ESM3" s="73"/>
      <c r="ESN3" s="73"/>
      <c r="ESO3" s="73"/>
      <c r="ESP3" s="73"/>
      <c r="ESQ3" s="73"/>
      <c r="ESR3" s="73"/>
      <c r="ESS3" s="73"/>
      <c r="EST3" s="73"/>
      <c r="ESU3" s="73"/>
      <c r="ESV3" s="73"/>
      <c r="ESW3" s="73"/>
      <c r="ESX3" s="73"/>
      <c r="ESY3" s="73"/>
      <c r="ESZ3" s="73"/>
      <c r="ETA3" s="73"/>
      <c r="ETB3" s="73"/>
      <c r="ETC3" s="73"/>
      <c r="ETD3" s="73"/>
      <c r="ETE3" s="73"/>
      <c r="ETF3" s="73"/>
      <c r="ETG3" s="73"/>
      <c r="ETH3" s="73"/>
      <c r="ETI3" s="73"/>
      <c r="ETJ3" s="73"/>
      <c r="ETK3" s="73"/>
      <c r="ETL3" s="73"/>
      <c r="ETM3" s="73"/>
      <c r="ETN3" s="73"/>
      <c r="ETO3" s="73"/>
      <c r="ETP3" s="73"/>
      <c r="ETQ3" s="73"/>
      <c r="ETR3" s="73"/>
      <c r="ETS3" s="73"/>
      <c r="ETT3" s="73"/>
      <c r="ETU3" s="73"/>
      <c r="ETV3" s="73"/>
      <c r="ETW3" s="73"/>
      <c r="ETX3" s="73"/>
      <c r="ETY3" s="73"/>
      <c r="ETZ3" s="73"/>
      <c r="EUA3" s="73"/>
      <c r="EUB3" s="73"/>
      <c r="EUC3" s="73"/>
      <c r="EUD3" s="73"/>
      <c r="EUE3" s="73"/>
      <c r="EUF3" s="73"/>
      <c r="EUG3" s="73"/>
      <c r="EUH3" s="73"/>
      <c r="EUI3" s="73"/>
      <c r="EUJ3" s="73"/>
      <c r="EUK3" s="73"/>
      <c r="EUL3" s="73"/>
      <c r="EUM3" s="73"/>
      <c r="EUN3" s="73"/>
      <c r="EUO3" s="73"/>
      <c r="EUP3" s="73"/>
      <c r="EUQ3" s="73"/>
      <c r="EUR3" s="73"/>
      <c r="EUS3" s="73"/>
      <c r="EUT3" s="73"/>
      <c r="EUU3" s="73"/>
      <c r="EUV3" s="73"/>
      <c r="EUW3" s="73"/>
      <c r="EUX3" s="73"/>
      <c r="EUY3" s="73"/>
      <c r="EUZ3" s="73"/>
      <c r="EVA3" s="73"/>
      <c r="EVB3" s="73"/>
      <c r="EVC3" s="73"/>
      <c r="EVD3" s="73"/>
      <c r="EVE3" s="73"/>
      <c r="EVF3" s="73"/>
      <c r="EVG3" s="73"/>
      <c r="EVH3" s="73"/>
      <c r="EVI3" s="73"/>
      <c r="EVJ3" s="73"/>
      <c r="EVK3" s="73"/>
      <c r="EVL3" s="73"/>
      <c r="EVM3" s="73"/>
      <c r="EVN3" s="73"/>
      <c r="EVO3" s="73"/>
      <c r="EVP3" s="73"/>
      <c r="EVQ3" s="73"/>
      <c r="EVR3" s="73"/>
      <c r="EVS3" s="73"/>
      <c r="EVT3" s="73"/>
      <c r="EVU3" s="73"/>
      <c r="EVV3" s="73"/>
      <c r="EVW3" s="73"/>
      <c r="EVX3" s="73"/>
      <c r="EVY3" s="73"/>
      <c r="EVZ3" s="73"/>
      <c r="EWA3" s="73"/>
      <c r="EWB3" s="73"/>
      <c r="EWC3" s="73"/>
      <c r="EWD3" s="73"/>
      <c r="EWE3" s="73"/>
      <c r="EWF3" s="73"/>
      <c r="EWG3" s="73"/>
      <c r="EWH3" s="73"/>
      <c r="EWI3" s="73"/>
      <c r="EWJ3" s="73"/>
      <c r="EWK3" s="73"/>
      <c r="EWL3" s="73"/>
      <c r="EWM3" s="73"/>
      <c r="EWN3" s="73"/>
      <c r="EWO3" s="73"/>
      <c r="EWP3" s="73"/>
      <c r="EWQ3" s="73"/>
      <c r="EWR3" s="73"/>
      <c r="EWS3" s="73"/>
      <c r="EWT3" s="73"/>
      <c r="EWU3" s="73"/>
      <c r="EWV3" s="73"/>
      <c r="EWW3" s="73"/>
      <c r="EWX3" s="73"/>
      <c r="EWY3" s="73"/>
      <c r="EWZ3" s="73"/>
      <c r="EXA3" s="73"/>
      <c r="EXB3" s="73"/>
      <c r="EXC3" s="73"/>
      <c r="EXD3" s="73"/>
      <c r="EXE3" s="73"/>
      <c r="EXF3" s="73"/>
      <c r="EXG3" s="73"/>
      <c r="EXH3" s="73"/>
      <c r="EXI3" s="73"/>
      <c r="EXJ3" s="73"/>
      <c r="EXK3" s="73"/>
      <c r="EXL3" s="73"/>
      <c r="EXM3" s="73"/>
      <c r="EXN3" s="73"/>
      <c r="EXO3" s="73"/>
      <c r="EXP3" s="73"/>
      <c r="EXQ3" s="73"/>
      <c r="EXR3" s="73"/>
      <c r="EXS3" s="73"/>
      <c r="EXT3" s="73"/>
      <c r="EXU3" s="73"/>
      <c r="EXV3" s="73"/>
      <c r="EXW3" s="73"/>
      <c r="EXX3" s="73"/>
      <c r="EXY3" s="73"/>
      <c r="EXZ3" s="73"/>
      <c r="EYA3" s="73"/>
      <c r="EYB3" s="73"/>
      <c r="EYC3" s="73"/>
      <c r="EYD3" s="73"/>
      <c r="EYE3" s="73"/>
      <c r="EYF3" s="73"/>
      <c r="EYG3" s="73"/>
      <c r="EYH3" s="73"/>
      <c r="EYI3" s="73"/>
      <c r="EYJ3" s="73"/>
      <c r="EYK3" s="73"/>
      <c r="EYL3" s="73"/>
      <c r="EYM3" s="73"/>
      <c r="EYN3" s="73"/>
      <c r="EYO3" s="73"/>
      <c r="EYP3" s="73"/>
      <c r="EYQ3" s="73"/>
      <c r="EYR3" s="73"/>
      <c r="EYS3" s="73"/>
      <c r="EYT3" s="73"/>
      <c r="EYU3" s="73"/>
      <c r="EYV3" s="73"/>
      <c r="EYW3" s="73"/>
      <c r="EYX3" s="73"/>
      <c r="EYY3" s="73"/>
      <c r="EYZ3" s="73"/>
      <c r="EZA3" s="73"/>
      <c r="EZB3" s="73"/>
      <c r="EZC3" s="73"/>
      <c r="EZD3" s="73"/>
      <c r="EZE3" s="73"/>
      <c r="EZF3" s="73"/>
      <c r="EZG3" s="73"/>
      <c r="EZH3" s="73"/>
      <c r="EZI3" s="73"/>
      <c r="EZJ3" s="73"/>
      <c r="EZK3" s="73"/>
      <c r="EZL3" s="73"/>
      <c r="EZM3" s="73"/>
      <c r="EZN3" s="73"/>
      <c r="EZO3" s="73"/>
      <c r="EZP3" s="73"/>
      <c r="EZQ3" s="73"/>
      <c r="EZR3" s="73"/>
      <c r="EZS3" s="73"/>
      <c r="EZT3" s="73"/>
      <c r="EZU3" s="73"/>
      <c r="EZV3" s="73"/>
      <c r="EZW3" s="73"/>
      <c r="EZX3" s="73"/>
      <c r="EZY3" s="73"/>
      <c r="EZZ3" s="73"/>
      <c r="FAA3" s="73"/>
      <c r="FAB3" s="73"/>
      <c r="FAC3" s="73"/>
      <c r="FAD3" s="73"/>
      <c r="FAE3" s="73"/>
      <c r="FAF3" s="73"/>
      <c r="FAG3" s="73"/>
      <c r="FAH3" s="73"/>
      <c r="FAI3" s="73"/>
      <c r="FAJ3" s="73"/>
      <c r="FAK3" s="73"/>
      <c r="FAL3" s="73"/>
      <c r="FAM3" s="73"/>
      <c r="FAN3" s="73"/>
      <c r="FAO3" s="73"/>
      <c r="FAP3" s="73"/>
      <c r="FAQ3" s="73"/>
      <c r="FAR3" s="73"/>
      <c r="FAS3" s="73"/>
      <c r="FAT3" s="73"/>
      <c r="FAU3" s="73"/>
      <c r="FAV3" s="73"/>
      <c r="FAW3" s="73"/>
      <c r="FAX3" s="73"/>
      <c r="FAY3" s="73"/>
      <c r="FAZ3" s="73"/>
      <c r="FBA3" s="73"/>
      <c r="FBB3" s="73"/>
      <c r="FBC3" s="73"/>
      <c r="FBD3" s="73"/>
      <c r="FBE3" s="73"/>
      <c r="FBF3" s="73"/>
      <c r="FBG3" s="73"/>
      <c r="FBH3" s="73"/>
      <c r="FBI3" s="73"/>
      <c r="FBJ3" s="73"/>
      <c r="FBK3" s="73"/>
      <c r="FBL3" s="73"/>
      <c r="FBM3" s="73"/>
      <c r="FBN3" s="73"/>
      <c r="FBO3" s="73"/>
      <c r="FBP3" s="73"/>
      <c r="FBQ3" s="73"/>
      <c r="FBR3" s="73"/>
      <c r="FBS3" s="73"/>
      <c r="FBT3" s="73"/>
      <c r="FBU3" s="73"/>
      <c r="FBV3" s="73"/>
      <c r="FBW3" s="73"/>
      <c r="FBX3" s="73"/>
      <c r="FBY3" s="73"/>
      <c r="FBZ3" s="73"/>
      <c r="FCA3" s="73"/>
      <c r="FCB3" s="73"/>
      <c r="FCC3" s="73"/>
      <c r="FCD3" s="73"/>
      <c r="FCE3" s="73"/>
      <c r="FCF3" s="73"/>
      <c r="FCG3" s="73"/>
      <c r="FCH3" s="73"/>
      <c r="FCI3" s="73"/>
      <c r="FCJ3" s="73"/>
      <c r="FCK3" s="73"/>
      <c r="FCL3" s="73"/>
      <c r="FCM3" s="73"/>
      <c r="FCN3" s="73"/>
      <c r="FCO3" s="73"/>
      <c r="FCP3" s="73"/>
      <c r="FCQ3" s="73"/>
      <c r="FCR3" s="73"/>
      <c r="FCS3" s="73"/>
      <c r="FCT3" s="73"/>
      <c r="FCU3" s="73"/>
      <c r="FCV3" s="73"/>
      <c r="FCW3" s="73"/>
      <c r="FCX3" s="73"/>
      <c r="FCY3" s="73"/>
      <c r="FCZ3" s="73"/>
      <c r="FDA3" s="73"/>
      <c r="FDB3" s="73"/>
      <c r="FDC3" s="73"/>
      <c r="FDD3" s="73"/>
      <c r="FDE3" s="73"/>
      <c r="FDF3" s="73"/>
      <c r="FDG3" s="73"/>
      <c r="FDH3" s="73"/>
      <c r="FDI3" s="73"/>
      <c r="FDJ3" s="73"/>
      <c r="FDK3" s="73"/>
      <c r="FDL3" s="73"/>
      <c r="FDM3" s="73"/>
      <c r="FDN3" s="73"/>
      <c r="FDO3" s="73"/>
      <c r="FDP3" s="73"/>
      <c r="FDQ3" s="73"/>
      <c r="FDR3" s="73"/>
      <c r="FDS3" s="73"/>
      <c r="FDT3" s="73"/>
      <c r="FDU3" s="73"/>
      <c r="FDV3" s="73"/>
      <c r="FDW3" s="73"/>
      <c r="FDX3" s="73"/>
      <c r="FDY3" s="73"/>
      <c r="FDZ3" s="73"/>
      <c r="FEA3" s="73"/>
      <c r="FEB3" s="73"/>
      <c r="FEC3" s="73"/>
      <c r="FED3" s="73"/>
      <c r="FEE3" s="73"/>
      <c r="FEF3" s="73"/>
      <c r="FEG3" s="73"/>
      <c r="FEH3" s="73"/>
      <c r="FEI3" s="73"/>
      <c r="FEJ3" s="73"/>
      <c r="FEK3" s="73"/>
      <c r="FEL3" s="73"/>
      <c r="FEM3" s="73"/>
      <c r="FEN3" s="73"/>
      <c r="FEO3" s="73"/>
      <c r="FEP3" s="73"/>
      <c r="FEQ3" s="73"/>
      <c r="FER3" s="73"/>
      <c r="FES3" s="73"/>
      <c r="FET3" s="73"/>
      <c r="FEU3" s="73"/>
      <c r="FEV3" s="73"/>
      <c r="FEW3" s="73"/>
      <c r="FEX3" s="73"/>
      <c r="FEY3" s="73"/>
      <c r="FEZ3" s="73"/>
      <c r="FFA3" s="73"/>
      <c r="FFB3" s="73"/>
      <c r="FFC3" s="73"/>
      <c r="FFD3" s="73"/>
      <c r="FFE3" s="73"/>
      <c r="FFF3" s="73"/>
      <c r="FFG3" s="73"/>
      <c r="FFH3" s="73"/>
      <c r="FFI3" s="73"/>
      <c r="FFJ3" s="73"/>
      <c r="FFK3" s="73"/>
      <c r="FFL3" s="73"/>
      <c r="FFM3" s="73"/>
      <c r="FFN3" s="73"/>
      <c r="FFO3" s="73"/>
      <c r="FFP3" s="73"/>
      <c r="FFQ3" s="73"/>
      <c r="FFR3" s="73"/>
      <c r="FFS3" s="73"/>
      <c r="FFT3" s="73"/>
      <c r="FFU3" s="73"/>
      <c r="FFV3" s="73"/>
      <c r="FFW3" s="73"/>
      <c r="FFX3" s="73"/>
      <c r="FFY3" s="73"/>
      <c r="FFZ3" s="73"/>
      <c r="FGA3" s="73"/>
      <c r="FGB3" s="73"/>
      <c r="FGC3" s="73"/>
      <c r="FGD3" s="73"/>
      <c r="FGE3" s="73"/>
      <c r="FGF3" s="73"/>
      <c r="FGG3" s="73"/>
      <c r="FGH3" s="73"/>
      <c r="FGI3" s="73"/>
      <c r="FGJ3" s="73"/>
      <c r="FGK3" s="73"/>
      <c r="FGL3" s="73"/>
      <c r="FGM3" s="73"/>
      <c r="FGN3" s="73"/>
      <c r="FGO3" s="73"/>
      <c r="FGP3" s="73"/>
      <c r="FGQ3" s="73"/>
      <c r="FGR3" s="73"/>
      <c r="FGS3" s="73"/>
      <c r="FGT3" s="73"/>
      <c r="FGU3" s="73"/>
      <c r="FGV3" s="73"/>
      <c r="FGW3" s="73"/>
      <c r="FGX3" s="73"/>
      <c r="FGY3" s="73"/>
      <c r="FGZ3" s="73"/>
      <c r="FHA3" s="73"/>
      <c r="FHB3" s="73"/>
      <c r="FHC3" s="73"/>
      <c r="FHD3" s="73"/>
      <c r="FHE3" s="73"/>
      <c r="FHF3" s="73"/>
      <c r="FHG3" s="73"/>
      <c r="FHH3" s="73"/>
      <c r="FHI3" s="73"/>
      <c r="FHJ3" s="73"/>
      <c r="FHK3" s="73"/>
      <c r="FHL3" s="73"/>
      <c r="FHM3" s="73"/>
      <c r="FHN3" s="73"/>
      <c r="FHO3" s="73"/>
      <c r="FHP3" s="73"/>
      <c r="FHQ3" s="73"/>
      <c r="FHR3" s="73"/>
      <c r="FHS3" s="73"/>
      <c r="FHT3" s="73"/>
      <c r="FHU3" s="73"/>
      <c r="FHV3" s="73"/>
      <c r="FHW3" s="73"/>
      <c r="FHX3" s="73"/>
      <c r="FHY3" s="73"/>
      <c r="FHZ3" s="73"/>
      <c r="FIA3" s="73"/>
      <c r="FIB3" s="73"/>
      <c r="FIC3" s="73"/>
      <c r="FID3" s="73"/>
      <c r="FIE3" s="73"/>
      <c r="FIF3" s="73"/>
      <c r="FIG3" s="73"/>
      <c r="FIH3" s="73"/>
      <c r="FII3" s="73"/>
      <c r="FIJ3" s="73"/>
      <c r="FIK3" s="73"/>
      <c r="FIL3" s="73"/>
      <c r="FIM3" s="73"/>
      <c r="FIN3" s="73"/>
      <c r="FIO3" s="73"/>
      <c r="FIP3" s="73"/>
      <c r="FIQ3" s="73"/>
      <c r="FIR3" s="73"/>
      <c r="FIS3" s="73"/>
      <c r="FIT3" s="73"/>
      <c r="FIU3" s="73"/>
      <c r="FIV3" s="73"/>
      <c r="FIW3" s="73"/>
      <c r="FIX3" s="73"/>
      <c r="FIY3" s="73"/>
      <c r="FIZ3" s="73"/>
      <c r="FJA3" s="73"/>
      <c r="FJB3" s="73"/>
      <c r="FJC3" s="73"/>
      <c r="FJD3" s="73"/>
      <c r="FJE3" s="73"/>
      <c r="FJF3" s="73"/>
      <c r="FJG3" s="73"/>
      <c r="FJH3" s="73"/>
      <c r="FJI3" s="73"/>
      <c r="FJJ3" s="73"/>
      <c r="FJK3" s="73"/>
      <c r="FJL3" s="73"/>
      <c r="FJM3" s="73"/>
      <c r="FJN3" s="73"/>
      <c r="FJO3" s="73"/>
      <c r="FJP3" s="73"/>
      <c r="FJQ3" s="73"/>
      <c r="FJR3" s="73"/>
      <c r="FJS3" s="73"/>
      <c r="FJT3" s="73"/>
      <c r="FJU3" s="73"/>
      <c r="FJV3" s="73"/>
      <c r="FJW3" s="73"/>
      <c r="FJX3" s="73"/>
      <c r="FJY3" s="73"/>
      <c r="FJZ3" s="73"/>
      <c r="FKA3" s="73"/>
      <c r="FKB3" s="73"/>
      <c r="FKC3" s="73"/>
      <c r="FKD3" s="73"/>
      <c r="FKE3" s="73"/>
      <c r="FKF3" s="73"/>
      <c r="FKG3" s="73"/>
      <c r="FKH3" s="73"/>
      <c r="FKI3" s="73"/>
      <c r="FKJ3" s="73"/>
      <c r="FKK3" s="73"/>
      <c r="FKL3" s="73"/>
      <c r="FKM3" s="73"/>
      <c r="FKN3" s="73"/>
      <c r="FKO3" s="73"/>
      <c r="FKP3" s="73"/>
      <c r="FKQ3" s="73"/>
      <c r="FKR3" s="73"/>
      <c r="FKS3" s="73"/>
      <c r="FKT3" s="73"/>
      <c r="FKU3" s="73"/>
      <c r="FKV3" s="73"/>
      <c r="FKW3" s="73"/>
      <c r="FKX3" s="73"/>
      <c r="FKY3" s="73"/>
      <c r="FKZ3" s="73"/>
      <c r="FLA3" s="73"/>
      <c r="FLB3" s="73"/>
      <c r="FLC3" s="73"/>
      <c r="FLD3" s="73"/>
      <c r="FLE3" s="73"/>
      <c r="FLF3" s="73"/>
      <c r="FLG3" s="73"/>
      <c r="FLH3" s="73"/>
      <c r="FLI3" s="73"/>
      <c r="FLJ3" s="73"/>
      <c r="FLK3" s="73"/>
      <c r="FLL3" s="73"/>
      <c r="FLM3" s="73"/>
      <c r="FLN3" s="73"/>
      <c r="FLO3" s="73"/>
      <c r="FLP3" s="73"/>
      <c r="FLQ3" s="73"/>
      <c r="FLR3" s="73"/>
      <c r="FLS3" s="73"/>
      <c r="FLT3" s="73"/>
      <c r="FLU3" s="73"/>
      <c r="FLV3" s="73"/>
      <c r="FLW3" s="73"/>
      <c r="FLX3" s="73"/>
      <c r="FLY3" s="73"/>
      <c r="FLZ3" s="73"/>
      <c r="FMA3" s="73"/>
      <c r="FMB3" s="73"/>
      <c r="FMC3" s="73"/>
      <c r="FMD3" s="73"/>
      <c r="FME3" s="73"/>
      <c r="FMF3" s="73"/>
      <c r="FMG3" s="73"/>
      <c r="FMH3" s="73"/>
      <c r="FMI3" s="73"/>
      <c r="FMJ3" s="73"/>
      <c r="FMK3" s="73"/>
      <c r="FML3" s="73"/>
      <c r="FMM3" s="73"/>
      <c r="FMN3" s="73"/>
      <c r="FMO3" s="73"/>
      <c r="FMP3" s="73"/>
      <c r="FMQ3" s="73"/>
      <c r="FMR3" s="73"/>
      <c r="FMS3" s="73"/>
      <c r="FMT3" s="73"/>
      <c r="FMU3" s="73"/>
      <c r="FMV3" s="73"/>
      <c r="FMW3" s="73"/>
      <c r="FMX3" s="73"/>
      <c r="FMY3" s="73"/>
      <c r="FMZ3" s="73"/>
      <c r="FNA3" s="73"/>
      <c r="FNB3" s="73"/>
      <c r="FNC3" s="73"/>
      <c r="FND3" s="73"/>
      <c r="FNE3" s="73"/>
      <c r="FNF3" s="73"/>
      <c r="FNG3" s="73"/>
      <c r="FNH3" s="73"/>
      <c r="FNI3" s="73"/>
      <c r="FNJ3" s="73"/>
      <c r="FNK3" s="73"/>
      <c r="FNL3" s="73"/>
      <c r="FNM3" s="73"/>
      <c r="FNN3" s="73"/>
      <c r="FNO3" s="73"/>
      <c r="FNP3" s="73"/>
      <c r="FNQ3" s="73"/>
      <c r="FNR3" s="73"/>
      <c r="FNS3" s="73"/>
      <c r="FNT3" s="73"/>
      <c r="FNU3" s="73"/>
      <c r="FNV3" s="73"/>
      <c r="FNW3" s="73"/>
      <c r="FNX3" s="73"/>
      <c r="FNY3" s="73"/>
      <c r="FNZ3" s="73"/>
      <c r="FOA3" s="73"/>
      <c r="FOB3" s="73"/>
      <c r="FOC3" s="73"/>
      <c r="FOD3" s="73"/>
      <c r="FOE3" s="73"/>
      <c r="FOF3" s="73"/>
      <c r="FOG3" s="73"/>
      <c r="FOH3" s="73"/>
      <c r="FOI3" s="73"/>
      <c r="FOJ3" s="73"/>
      <c r="FOK3" s="73"/>
      <c r="FOL3" s="73"/>
      <c r="FOM3" s="73"/>
      <c r="FON3" s="73"/>
      <c r="FOO3" s="73"/>
      <c r="FOP3" s="73"/>
      <c r="FOQ3" s="73"/>
      <c r="FOR3" s="73"/>
      <c r="FOS3" s="73"/>
      <c r="FOT3" s="73"/>
      <c r="FOU3" s="73"/>
      <c r="FOV3" s="73"/>
      <c r="FOW3" s="73"/>
      <c r="FOX3" s="73"/>
      <c r="FOY3" s="73"/>
      <c r="FOZ3" s="73"/>
      <c r="FPA3" s="73"/>
      <c r="FPB3" s="73"/>
      <c r="FPC3" s="73"/>
      <c r="FPD3" s="73"/>
      <c r="FPE3" s="73"/>
      <c r="FPF3" s="73"/>
      <c r="FPG3" s="73"/>
      <c r="FPH3" s="73"/>
      <c r="FPI3" s="73"/>
      <c r="FPJ3" s="73"/>
      <c r="FPK3" s="73"/>
      <c r="FPL3" s="73"/>
      <c r="FPM3" s="73"/>
      <c r="FPN3" s="73"/>
      <c r="FPO3" s="73"/>
      <c r="FPP3" s="73"/>
      <c r="FPQ3" s="73"/>
      <c r="FPR3" s="73"/>
      <c r="FPS3" s="73"/>
      <c r="FPT3" s="73"/>
      <c r="FPU3" s="73"/>
      <c r="FPV3" s="73"/>
      <c r="FPW3" s="73"/>
      <c r="FPX3" s="73"/>
      <c r="FPY3" s="73"/>
      <c r="FPZ3" s="73"/>
      <c r="FQA3" s="73"/>
      <c r="FQB3" s="73"/>
      <c r="FQC3" s="73"/>
      <c r="FQD3" s="73"/>
      <c r="FQE3" s="73"/>
      <c r="FQF3" s="73"/>
      <c r="FQG3" s="73"/>
      <c r="FQH3" s="73"/>
      <c r="FQI3" s="73"/>
      <c r="FQJ3" s="73"/>
      <c r="FQK3" s="73"/>
      <c r="FQL3" s="73"/>
      <c r="FQM3" s="73"/>
      <c r="FQN3" s="73"/>
      <c r="FQO3" s="73"/>
      <c r="FQP3" s="73"/>
      <c r="FQQ3" s="73"/>
      <c r="FQR3" s="73"/>
      <c r="FQS3" s="73"/>
      <c r="FQT3" s="73"/>
      <c r="FQU3" s="73"/>
      <c r="FQV3" s="73"/>
      <c r="FQW3" s="73"/>
      <c r="FQX3" s="73"/>
      <c r="FQY3" s="73"/>
      <c r="FQZ3" s="73"/>
      <c r="FRA3" s="73"/>
      <c r="FRB3" s="73"/>
      <c r="FRC3" s="73"/>
      <c r="FRD3" s="73"/>
      <c r="FRE3" s="73"/>
      <c r="FRF3" s="73"/>
      <c r="FRG3" s="73"/>
      <c r="FRH3" s="73"/>
      <c r="FRI3" s="73"/>
      <c r="FRJ3" s="73"/>
      <c r="FRK3" s="73"/>
      <c r="FRL3" s="73"/>
      <c r="FRM3" s="73"/>
      <c r="FRN3" s="73"/>
      <c r="FRO3" s="73"/>
      <c r="FRP3" s="73"/>
      <c r="FRQ3" s="73"/>
      <c r="FRR3" s="73"/>
      <c r="FRS3" s="73"/>
      <c r="FRT3" s="73"/>
      <c r="FRU3" s="73"/>
      <c r="FRV3" s="73"/>
      <c r="FRW3" s="73"/>
      <c r="FRX3" s="73"/>
      <c r="FRY3" s="73"/>
      <c r="FRZ3" s="73"/>
      <c r="FSA3" s="73"/>
      <c r="FSB3" s="73"/>
      <c r="FSC3" s="73"/>
      <c r="FSD3" s="73"/>
      <c r="FSE3" s="73"/>
      <c r="FSF3" s="73"/>
      <c r="FSG3" s="73"/>
      <c r="FSH3" s="73"/>
      <c r="FSI3" s="73"/>
      <c r="FSJ3" s="73"/>
      <c r="FSK3" s="73"/>
      <c r="FSL3" s="73"/>
      <c r="FSM3" s="73"/>
      <c r="FSN3" s="73"/>
      <c r="FSO3" s="73"/>
      <c r="FSP3" s="73"/>
      <c r="FSQ3" s="73"/>
      <c r="FSR3" s="73"/>
      <c r="FSS3" s="73"/>
      <c r="FST3" s="73"/>
      <c r="FSU3" s="73"/>
      <c r="FSV3" s="73"/>
      <c r="FSW3" s="73"/>
      <c r="FSX3" s="73"/>
      <c r="FSY3" s="73"/>
      <c r="FSZ3" s="73"/>
      <c r="FTA3" s="73"/>
      <c r="FTB3" s="73"/>
      <c r="FTC3" s="73"/>
      <c r="FTD3" s="73"/>
      <c r="FTE3" s="73"/>
      <c r="FTF3" s="73"/>
      <c r="FTG3" s="73"/>
      <c r="FTH3" s="73"/>
      <c r="FTI3" s="73"/>
      <c r="FTJ3" s="73"/>
      <c r="FTK3" s="73"/>
      <c r="FTL3" s="73"/>
      <c r="FTM3" s="73"/>
      <c r="FTN3" s="73"/>
      <c r="FTO3" s="73"/>
      <c r="FTP3" s="73"/>
      <c r="FTQ3" s="73"/>
      <c r="FTR3" s="73"/>
      <c r="FTS3" s="73"/>
      <c r="FTT3" s="73"/>
      <c r="FTU3" s="73"/>
      <c r="FTV3" s="73"/>
      <c r="FTW3" s="73"/>
      <c r="FTX3" s="73"/>
      <c r="FTY3" s="73"/>
      <c r="FTZ3" s="73"/>
      <c r="FUA3" s="73"/>
      <c r="FUB3" s="73"/>
      <c r="FUC3" s="73"/>
      <c r="FUD3" s="73"/>
      <c r="FUE3" s="73"/>
      <c r="FUF3" s="73"/>
      <c r="FUG3" s="73"/>
      <c r="FUH3" s="73"/>
      <c r="FUI3" s="73"/>
      <c r="FUJ3" s="73"/>
      <c r="FUK3" s="73"/>
      <c r="FUL3" s="73"/>
      <c r="FUM3" s="73"/>
      <c r="FUN3" s="73"/>
      <c r="FUO3" s="73"/>
      <c r="FUP3" s="73"/>
      <c r="FUQ3" s="73"/>
      <c r="FUR3" s="73"/>
      <c r="FUS3" s="73"/>
      <c r="FUT3" s="73"/>
      <c r="FUU3" s="73"/>
      <c r="FUV3" s="73"/>
      <c r="FUW3" s="73"/>
      <c r="FUX3" s="73"/>
      <c r="FUY3" s="73"/>
      <c r="FUZ3" s="73"/>
      <c r="FVA3" s="73"/>
      <c r="FVB3" s="73"/>
      <c r="FVC3" s="73"/>
      <c r="FVD3" s="73"/>
      <c r="FVE3" s="73"/>
      <c r="FVF3" s="73"/>
      <c r="FVG3" s="73"/>
      <c r="FVH3" s="73"/>
      <c r="FVI3" s="73"/>
      <c r="FVJ3" s="73"/>
      <c r="FVK3" s="73"/>
      <c r="FVL3" s="73"/>
      <c r="FVM3" s="73"/>
      <c r="FVN3" s="73"/>
      <c r="FVO3" s="73"/>
      <c r="FVP3" s="73"/>
      <c r="FVQ3" s="73"/>
      <c r="FVR3" s="73"/>
      <c r="FVS3" s="73"/>
      <c r="FVT3" s="73"/>
      <c r="FVU3" s="73"/>
      <c r="FVV3" s="73"/>
      <c r="FVW3" s="73"/>
      <c r="FVX3" s="73"/>
      <c r="FVY3" s="73"/>
      <c r="FVZ3" s="73"/>
      <c r="FWA3" s="73"/>
      <c r="FWB3" s="73"/>
      <c r="FWC3" s="73"/>
      <c r="FWD3" s="73"/>
      <c r="FWE3" s="73"/>
      <c r="FWF3" s="73"/>
      <c r="FWG3" s="73"/>
      <c r="FWH3" s="73"/>
      <c r="FWI3" s="73"/>
      <c r="FWJ3" s="73"/>
      <c r="FWK3" s="73"/>
      <c r="FWL3" s="73"/>
      <c r="FWM3" s="73"/>
      <c r="FWN3" s="73"/>
      <c r="FWO3" s="73"/>
      <c r="FWP3" s="73"/>
      <c r="FWQ3" s="73"/>
      <c r="FWR3" s="73"/>
      <c r="FWS3" s="73"/>
      <c r="FWT3" s="73"/>
      <c r="FWU3" s="73"/>
      <c r="FWV3" s="73"/>
      <c r="FWW3" s="73"/>
      <c r="FWX3" s="73"/>
      <c r="FWY3" s="73"/>
      <c r="FWZ3" s="73"/>
      <c r="FXA3" s="73"/>
      <c r="FXB3" s="73"/>
      <c r="FXC3" s="73"/>
      <c r="FXD3" s="73"/>
      <c r="FXE3" s="73"/>
      <c r="FXF3" s="73"/>
      <c r="FXG3" s="73"/>
      <c r="FXH3" s="73"/>
      <c r="FXI3" s="73"/>
      <c r="FXJ3" s="73"/>
      <c r="FXK3" s="73"/>
      <c r="FXL3" s="73"/>
      <c r="FXM3" s="73"/>
      <c r="FXN3" s="73"/>
      <c r="FXO3" s="73"/>
      <c r="FXP3" s="73"/>
      <c r="FXQ3" s="73"/>
      <c r="FXR3" s="73"/>
      <c r="FXS3" s="73"/>
      <c r="FXT3" s="73"/>
      <c r="FXU3" s="73"/>
      <c r="FXV3" s="73"/>
      <c r="FXW3" s="73"/>
      <c r="FXX3" s="73"/>
      <c r="FXY3" s="73"/>
      <c r="FXZ3" s="73"/>
      <c r="FYA3" s="73"/>
      <c r="FYB3" s="73"/>
      <c r="FYC3" s="73"/>
      <c r="FYD3" s="73"/>
      <c r="FYE3" s="73"/>
      <c r="FYF3" s="73"/>
      <c r="FYG3" s="73"/>
      <c r="FYH3" s="73"/>
      <c r="FYI3" s="73"/>
      <c r="FYJ3" s="73"/>
      <c r="FYK3" s="73"/>
      <c r="FYL3" s="73"/>
      <c r="FYM3" s="73"/>
      <c r="FYN3" s="73"/>
      <c r="FYO3" s="73"/>
      <c r="FYP3" s="73"/>
      <c r="FYQ3" s="73"/>
      <c r="FYR3" s="73"/>
      <c r="FYS3" s="73"/>
      <c r="FYT3" s="73"/>
      <c r="FYU3" s="73"/>
      <c r="FYV3" s="73"/>
      <c r="FYW3" s="73"/>
      <c r="FYX3" s="73"/>
      <c r="FYY3" s="73"/>
      <c r="FYZ3" s="73"/>
      <c r="FZA3" s="73"/>
      <c r="FZB3" s="73"/>
      <c r="FZC3" s="73"/>
      <c r="FZD3" s="73"/>
      <c r="FZE3" s="73"/>
      <c r="FZF3" s="73"/>
      <c r="FZG3" s="73"/>
      <c r="FZH3" s="73"/>
      <c r="FZI3" s="73"/>
      <c r="FZJ3" s="73"/>
      <c r="FZK3" s="73"/>
      <c r="FZL3" s="73"/>
      <c r="FZM3" s="73"/>
      <c r="FZN3" s="73"/>
      <c r="FZO3" s="73"/>
      <c r="FZP3" s="73"/>
      <c r="FZQ3" s="73"/>
      <c r="FZR3" s="73"/>
      <c r="FZS3" s="73"/>
      <c r="FZT3" s="73"/>
      <c r="FZU3" s="73"/>
      <c r="FZV3" s="73"/>
      <c r="FZW3" s="73"/>
      <c r="FZX3" s="73"/>
      <c r="FZY3" s="73"/>
      <c r="FZZ3" s="73"/>
      <c r="GAA3" s="73"/>
      <c r="GAB3" s="73"/>
      <c r="GAC3" s="73"/>
      <c r="GAD3" s="73"/>
      <c r="GAE3" s="73"/>
      <c r="GAF3" s="73"/>
      <c r="GAG3" s="73"/>
      <c r="GAH3" s="73"/>
      <c r="GAI3" s="73"/>
      <c r="GAJ3" s="73"/>
      <c r="GAK3" s="73"/>
      <c r="GAL3" s="73"/>
      <c r="GAM3" s="73"/>
      <c r="GAN3" s="73"/>
      <c r="GAO3" s="73"/>
      <c r="GAP3" s="73"/>
      <c r="GAQ3" s="73"/>
      <c r="GAR3" s="73"/>
      <c r="GAS3" s="73"/>
      <c r="GAT3" s="73"/>
      <c r="GAU3" s="73"/>
      <c r="GAV3" s="73"/>
      <c r="GAW3" s="73"/>
      <c r="GAX3" s="73"/>
      <c r="GAY3" s="73"/>
      <c r="GAZ3" s="73"/>
      <c r="GBA3" s="73"/>
      <c r="GBB3" s="73"/>
      <c r="GBC3" s="73"/>
      <c r="GBD3" s="73"/>
      <c r="GBE3" s="73"/>
      <c r="GBF3" s="73"/>
      <c r="GBG3" s="73"/>
      <c r="GBH3" s="73"/>
      <c r="GBI3" s="73"/>
      <c r="GBJ3" s="73"/>
      <c r="GBK3" s="73"/>
      <c r="GBL3" s="73"/>
      <c r="GBM3" s="73"/>
      <c r="GBN3" s="73"/>
      <c r="GBO3" s="73"/>
      <c r="GBP3" s="73"/>
      <c r="GBQ3" s="73"/>
      <c r="GBR3" s="73"/>
      <c r="GBS3" s="73"/>
      <c r="GBT3" s="73"/>
      <c r="GBU3" s="73"/>
      <c r="GBV3" s="73"/>
      <c r="GBW3" s="73"/>
      <c r="GBX3" s="73"/>
      <c r="GBY3" s="73"/>
      <c r="GBZ3" s="73"/>
      <c r="GCA3" s="73"/>
      <c r="GCB3" s="73"/>
      <c r="GCC3" s="73"/>
      <c r="GCD3" s="73"/>
      <c r="GCE3" s="73"/>
      <c r="GCF3" s="73"/>
      <c r="GCG3" s="73"/>
      <c r="GCH3" s="73"/>
      <c r="GCI3" s="73"/>
      <c r="GCJ3" s="73"/>
      <c r="GCK3" s="73"/>
      <c r="GCL3" s="73"/>
      <c r="GCM3" s="73"/>
      <c r="GCN3" s="73"/>
      <c r="GCO3" s="73"/>
      <c r="GCP3" s="73"/>
      <c r="GCQ3" s="73"/>
      <c r="GCR3" s="73"/>
      <c r="GCS3" s="73"/>
      <c r="GCT3" s="73"/>
      <c r="GCU3" s="73"/>
      <c r="GCV3" s="73"/>
      <c r="GCW3" s="73"/>
      <c r="GCX3" s="73"/>
      <c r="GCY3" s="73"/>
      <c r="GCZ3" s="73"/>
      <c r="GDA3" s="73"/>
      <c r="GDB3" s="73"/>
      <c r="GDC3" s="73"/>
      <c r="GDD3" s="73"/>
      <c r="GDE3" s="73"/>
      <c r="GDF3" s="73"/>
      <c r="GDG3" s="73"/>
      <c r="GDH3" s="73"/>
      <c r="GDI3" s="73"/>
      <c r="GDJ3" s="73"/>
      <c r="GDK3" s="73"/>
      <c r="GDL3" s="73"/>
      <c r="GDM3" s="73"/>
      <c r="GDN3" s="73"/>
      <c r="GDO3" s="73"/>
      <c r="GDP3" s="73"/>
      <c r="GDQ3" s="73"/>
      <c r="GDR3" s="73"/>
      <c r="GDS3" s="73"/>
      <c r="GDT3" s="73"/>
      <c r="GDU3" s="73"/>
      <c r="GDV3" s="73"/>
      <c r="GDW3" s="73"/>
      <c r="GDX3" s="73"/>
      <c r="GDY3" s="73"/>
      <c r="GDZ3" s="73"/>
      <c r="GEA3" s="73"/>
      <c r="GEB3" s="73"/>
      <c r="GEC3" s="73"/>
      <c r="GED3" s="73"/>
      <c r="GEE3" s="73"/>
      <c r="GEF3" s="73"/>
      <c r="GEG3" s="73"/>
      <c r="GEH3" s="73"/>
      <c r="GEI3" s="73"/>
      <c r="GEJ3" s="73"/>
      <c r="GEK3" s="73"/>
      <c r="GEL3" s="73"/>
      <c r="GEM3" s="73"/>
      <c r="GEN3" s="73"/>
      <c r="GEO3" s="73"/>
      <c r="GEP3" s="73"/>
      <c r="GEQ3" s="73"/>
      <c r="GER3" s="73"/>
      <c r="GES3" s="73"/>
      <c r="GET3" s="73"/>
      <c r="GEU3" s="73"/>
      <c r="GEV3" s="73"/>
      <c r="GEW3" s="73"/>
      <c r="GEX3" s="73"/>
      <c r="GEY3" s="73"/>
      <c r="GEZ3" s="73"/>
      <c r="GFA3" s="73"/>
      <c r="GFB3" s="73"/>
      <c r="GFC3" s="73"/>
      <c r="GFD3" s="73"/>
      <c r="GFE3" s="73"/>
      <c r="GFF3" s="73"/>
      <c r="GFG3" s="73"/>
      <c r="GFH3" s="73"/>
      <c r="GFI3" s="73"/>
      <c r="GFJ3" s="73"/>
      <c r="GFK3" s="73"/>
      <c r="GFL3" s="73"/>
      <c r="GFM3" s="73"/>
      <c r="GFN3" s="73"/>
      <c r="GFO3" s="73"/>
      <c r="GFP3" s="73"/>
      <c r="GFQ3" s="73"/>
      <c r="GFR3" s="73"/>
      <c r="GFS3" s="73"/>
      <c r="GFT3" s="73"/>
      <c r="GFU3" s="73"/>
      <c r="GFV3" s="73"/>
      <c r="GFW3" s="73"/>
      <c r="GFX3" s="73"/>
      <c r="GFY3" s="73"/>
      <c r="GFZ3" s="73"/>
      <c r="GGA3" s="73"/>
      <c r="GGB3" s="73"/>
      <c r="GGC3" s="73"/>
      <c r="GGD3" s="73"/>
      <c r="GGE3" s="73"/>
      <c r="GGF3" s="73"/>
      <c r="GGG3" s="73"/>
      <c r="GGH3" s="73"/>
      <c r="GGI3" s="73"/>
      <c r="GGJ3" s="73"/>
      <c r="GGK3" s="73"/>
      <c r="GGL3" s="73"/>
      <c r="GGM3" s="73"/>
      <c r="GGN3" s="73"/>
      <c r="GGO3" s="73"/>
      <c r="GGP3" s="73"/>
      <c r="GGQ3" s="73"/>
      <c r="GGR3" s="73"/>
      <c r="GGS3" s="73"/>
      <c r="GGT3" s="73"/>
      <c r="GGU3" s="73"/>
      <c r="GGV3" s="73"/>
      <c r="GGW3" s="73"/>
      <c r="GGX3" s="73"/>
      <c r="GGY3" s="73"/>
      <c r="GGZ3" s="73"/>
      <c r="GHA3" s="73"/>
      <c r="GHB3" s="73"/>
      <c r="GHC3" s="73"/>
      <c r="GHD3" s="73"/>
      <c r="GHE3" s="73"/>
      <c r="GHF3" s="73"/>
      <c r="GHG3" s="73"/>
      <c r="GHH3" s="73"/>
      <c r="GHI3" s="73"/>
      <c r="GHJ3" s="73"/>
      <c r="GHK3" s="73"/>
      <c r="GHL3" s="73"/>
      <c r="GHM3" s="73"/>
      <c r="GHN3" s="73"/>
      <c r="GHO3" s="73"/>
      <c r="GHP3" s="73"/>
      <c r="GHQ3" s="73"/>
      <c r="GHR3" s="73"/>
      <c r="GHS3" s="73"/>
      <c r="GHT3" s="73"/>
      <c r="GHU3" s="73"/>
      <c r="GHV3" s="73"/>
      <c r="GHW3" s="73"/>
      <c r="GHX3" s="73"/>
      <c r="GHY3" s="73"/>
      <c r="GHZ3" s="73"/>
      <c r="GIA3" s="73"/>
      <c r="GIB3" s="73"/>
      <c r="GIC3" s="73"/>
      <c r="GID3" s="73"/>
      <c r="GIE3" s="73"/>
      <c r="GIF3" s="73"/>
      <c r="GIG3" s="73"/>
      <c r="GIH3" s="73"/>
      <c r="GII3" s="73"/>
      <c r="GIJ3" s="73"/>
      <c r="GIK3" s="73"/>
      <c r="GIL3" s="73"/>
      <c r="GIM3" s="73"/>
      <c r="GIN3" s="73"/>
      <c r="GIO3" s="73"/>
      <c r="GIP3" s="73"/>
      <c r="GIQ3" s="73"/>
      <c r="GIR3" s="73"/>
      <c r="GIS3" s="73"/>
      <c r="GIT3" s="73"/>
      <c r="GIU3" s="73"/>
      <c r="GIV3" s="73"/>
      <c r="GIW3" s="73"/>
      <c r="GIX3" s="73"/>
      <c r="GIY3" s="73"/>
      <c r="GIZ3" s="73"/>
      <c r="GJA3" s="73"/>
      <c r="GJB3" s="73"/>
      <c r="GJC3" s="73"/>
      <c r="GJD3" s="73"/>
      <c r="GJE3" s="73"/>
      <c r="GJF3" s="73"/>
      <c r="GJG3" s="73"/>
      <c r="GJH3" s="73"/>
      <c r="GJI3" s="73"/>
      <c r="GJJ3" s="73"/>
      <c r="GJK3" s="73"/>
      <c r="GJL3" s="73"/>
      <c r="GJM3" s="73"/>
      <c r="GJN3" s="73"/>
      <c r="GJO3" s="73"/>
      <c r="GJP3" s="73"/>
      <c r="GJQ3" s="73"/>
      <c r="GJR3" s="73"/>
      <c r="GJS3" s="73"/>
      <c r="GJT3" s="73"/>
      <c r="GJU3" s="73"/>
      <c r="GJV3" s="73"/>
      <c r="GJW3" s="73"/>
      <c r="GJX3" s="73"/>
      <c r="GJY3" s="73"/>
      <c r="GJZ3" s="73"/>
      <c r="GKA3" s="73"/>
      <c r="GKB3" s="73"/>
      <c r="GKC3" s="73"/>
      <c r="GKD3" s="73"/>
      <c r="GKE3" s="73"/>
      <c r="GKF3" s="73"/>
      <c r="GKG3" s="73"/>
      <c r="GKH3" s="73"/>
      <c r="GKI3" s="73"/>
      <c r="GKJ3" s="73"/>
      <c r="GKK3" s="73"/>
      <c r="GKL3" s="73"/>
      <c r="GKM3" s="73"/>
      <c r="GKN3" s="73"/>
      <c r="GKO3" s="73"/>
      <c r="GKP3" s="73"/>
      <c r="GKQ3" s="73"/>
      <c r="GKR3" s="73"/>
      <c r="GKS3" s="73"/>
      <c r="GKT3" s="73"/>
      <c r="GKU3" s="73"/>
      <c r="GKV3" s="73"/>
      <c r="GKW3" s="73"/>
      <c r="GKX3" s="73"/>
      <c r="GKY3" s="73"/>
      <c r="GKZ3" s="73"/>
      <c r="GLA3" s="73"/>
      <c r="GLB3" s="73"/>
      <c r="GLC3" s="73"/>
      <c r="GLD3" s="73"/>
      <c r="GLE3" s="73"/>
      <c r="GLF3" s="73"/>
      <c r="GLG3" s="73"/>
      <c r="GLH3" s="73"/>
      <c r="GLI3" s="73"/>
      <c r="GLJ3" s="73"/>
      <c r="GLK3" s="73"/>
      <c r="GLL3" s="73"/>
      <c r="GLM3" s="73"/>
      <c r="GLN3" s="73"/>
      <c r="GLO3" s="73"/>
      <c r="GLP3" s="73"/>
      <c r="GLQ3" s="73"/>
      <c r="GLR3" s="73"/>
      <c r="GLS3" s="73"/>
      <c r="GLT3" s="73"/>
      <c r="GLU3" s="73"/>
      <c r="GLV3" s="73"/>
      <c r="GLW3" s="73"/>
      <c r="GLX3" s="73"/>
      <c r="GLY3" s="73"/>
      <c r="GLZ3" s="73"/>
      <c r="GMA3" s="73"/>
      <c r="GMB3" s="73"/>
      <c r="GMC3" s="73"/>
      <c r="GMD3" s="73"/>
      <c r="GME3" s="73"/>
      <c r="GMF3" s="73"/>
      <c r="GMG3" s="73"/>
      <c r="GMH3" s="73"/>
      <c r="GMI3" s="73"/>
      <c r="GMJ3" s="73"/>
      <c r="GMK3" s="73"/>
      <c r="GML3" s="73"/>
      <c r="GMM3" s="73"/>
      <c r="GMN3" s="73"/>
      <c r="GMO3" s="73"/>
      <c r="GMP3" s="73"/>
      <c r="GMQ3" s="73"/>
      <c r="GMR3" s="73"/>
      <c r="GMS3" s="73"/>
      <c r="GMT3" s="73"/>
      <c r="GMU3" s="73"/>
      <c r="GMV3" s="73"/>
      <c r="GMW3" s="73"/>
      <c r="GMX3" s="73"/>
      <c r="GMY3" s="73"/>
      <c r="GMZ3" s="73"/>
      <c r="GNA3" s="73"/>
      <c r="GNB3" s="73"/>
      <c r="GNC3" s="73"/>
      <c r="GND3" s="73"/>
      <c r="GNE3" s="73"/>
      <c r="GNF3" s="73"/>
      <c r="GNG3" s="73"/>
      <c r="GNH3" s="73"/>
      <c r="GNI3" s="73"/>
      <c r="GNJ3" s="73"/>
      <c r="GNK3" s="73"/>
      <c r="GNL3" s="73"/>
      <c r="GNM3" s="73"/>
      <c r="GNN3" s="73"/>
      <c r="GNO3" s="73"/>
      <c r="GNP3" s="73"/>
      <c r="GNQ3" s="73"/>
      <c r="GNR3" s="73"/>
      <c r="GNS3" s="73"/>
      <c r="GNT3" s="73"/>
      <c r="GNU3" s="73"/>
      <c r="GNV3" s="73"/>
      <c r="GNW3" s="73"/>
      <c r="GNX3" s="73"/>
      <c r="GNY3" s="73"/>
      <c r="GNZ3" s="73"/>
      <c r="GOA3" s="73"/>
      <c r="GOB3" s="73"/>
      <c r="GOC3" s="73"/>
      <c r="GOD3" s="73"/>
      <c r="GOE3" s="73"/>
      <c r="GOF3" s="73"/>
      <c r="GOG3" s="73"/>
      <c r="GOH3" s="73"/>
      <c r="GOI3" s="73"/>
      <c r="GOJ3" s="73"/>
      <c r="GOK3" s="73"/>
      <c r="GOL3" s="73"/>
      <c r="GOM3" s="73"/>
      <c r="GON3" s="73"/>
      <c r="GOO3" s="73"/>
      <c r="GOP3" s="73"/>
      <c r="GOQ3" s="73"/>
      <c r="GOR3" s="73"/>
      <c r="GOS3" s="73"/>
      <c r="GOT3" s="73"/>
      <c r="GOU3" s="73"/>
      <c r="GOV3" s="73"/>
      <c r="GOW3" s="73"/>
      <c r="GOX3" s="73"/>
      <c r="GOY3" s="73"/>
      <c r="GOZ3" s="73"/>
      <c r="GPA3" s="73"/>
      <c r="GPB3" s="73"/>
      <c r="GPC3" s="73"/>
      <c r="GPD3" s="73"/>
      <c r="GPE3" s="73"/>
      <c r="GPF3" s="73"/>
      <c r="GPG3" s="73"/>
      <c r="GPH3" s="73"/>
      <c r="GPI3" s="73"/>
      <c r="GPJ3" s="73"/>
      <c r="GPK3" s="73"/>
      <c r="GPL3" s="73"/>
      <c r="GPM3" s="73"/>
      <c r="GPN3" s="73"/>
      <c r="GPO3" s="73"/>
      <c r="GPP3" s="73"/>
      <c r="GPQ3" s="73"/>
      <c r="GPR3" s="73"/>
      <c r="GPS3" s="73"/>
      <c r="GPT3" s="73"/>
      <c r="GPU3" s="73"/>
      <c r="GPV3" s="73"/>
      <c r="GPW3" s="73"/>
      <c r="GPX3" s="73"/>
      <c r="GPY3" s="73"/>
      <c r="GPZ3" s="73"/>
      <c r="GQA3" s="73"/>
      <c r="GQB3" s="73"/>
      <c r="GQC3" s="73"/>
      <c r="GQD3" s="73"/>
      <c r="GQE3" s="73"/>
      <c r="GQF3" s="73"/>
      <c r="GQG3" s="73"/>
      <c r="GQH3" s="73"/>
      <c r="GQI3" s="73"/>
      <c r="GQJ3" s="73"/>
      <c r="GQK3" s="73"/>
      <c r="GQL3" s="73"/>
      <c r="GQM3" s="73"/>
      <c r="GQN3" s="73"/>
      <c r="GQO3" s="73"/>
      <c r="GQP3" s="73"/>
      <c r="GQQ3" s="73"/>
      <c r="GQR3" s="73"/>
      <c r="GQS3" s="73"/>
      <c r="GQT3" s="73"/>
      <c r="GQU3" s="73"/>
      <c r="GQV3" s="73"/>
      <c r="GQW3" s="73"/>
      <c r="GQX3" s="73"/>
      <c r="GQY3" s="73"/>
      <c r="GQZ3" s="73"/>
      <c r="GRA3" s="73"/>
      <c r="GRB3" s="73"/>
      <c r="GRC3" s="73"/>
      <c r="GRD3" s="73"/>
      <c r="GRE3" s="73"/>
      <c r="GRF3" s="73"/>
      <c r="GRG3" s="73"/>
      <c r="GRH3" s="73"/>
      <c r="GRI3" s="73"/>
      <c r="GRJ3" s="73"/>
      <c r="GRK3" s="73"/>
      <c r="GRL3" s="73"/>
      <c r="GRM3" s="73"/>
      <c r="GRN3" s="73"/>
      <c r="GRO3" s="73"/>
      <c r="GRP3" s="73"/>
      <c r="GRQ3" s="73"/>
      <c r="GRR3" s="73"/>
      <c r="GRS3" s="73"/>
      <c r="GRT3" s="73"/>
      <c r="GRU3" s="73"/>
      <c r="GRV3" s="73"/>
      <c r="GRW3" s="73"/>
      <c r="GRX3" s="73"/>
      <c r="GRY3" s="73"/>
      <c r="GRZ3" s="73"/>
      <c r="GSA3" s="73"/>
      <c r="GSB3" s="73"/>
      <c r="GSC3" s="73"/>
      <c r="GSD3" s="73"/>
      <c r="GSE3" s="73"/>
      <c r="GSF3" s="73"/>
      <c r="GSG3" s="73"/>
      <c r="GSH3" s="73"/>
      <c r="GSI3" s="73"/>
      <c r="GSJ3" s="73"/>
      <c r="GSK3" s="73"/>
      <c r="GSL3" s="73"/>
      <c r="GSM3" s="73"/>
      <c r="GSN3" s="73"/>
      <c r="GSO3" s="73"/>
      <c r="GSP3" s="73"/>
      <c r="GSQ3" s="73"/>
      <c r="GSR3" s="73"/>
      <c r="GSS3" s="73"/>
      <c r="GST3" s="73"/>
      <c r="GSU3" s="73"/>
      <c r="GSV3" s="73"/>
      <c r="GSW3" s="73"/>
      <c r="GSX3" s="73"/>
      <c r="GSY3" s="73"/>
      <c r="GSZ3" s="73"/>
      <c r="GTA3" s="73"/>
      <c r="GTB3" s="73"/>
      <c r="GTC3" s="73"/>
      <c r="GTD3" s="73"/>
      <c r="GTE3" s="73"/>
      <c r="GTF3" s="73"/>
      <c r="GTG3" s="73"/>
      <c r="GTH3" s="73"/>
      <c r="GTI3" s="73"/>
      <c r="GTJ3" s="73"/>
      <c r="GTK3" s="73"/>
      <c r="GTL3" s="73"/>
      <c r="GTM3" s="73"/>
      <c r="GTN3" s="73"/>
      <c r="GTO3" s="73"/>
      <c r="GTP3" s="73"/>
      <c r="GTQ3" s="73"/>
      <c r="GTR3" s="73"/>
      <c r="GTS3" s="73"/>
      <c r="GTT3" s="73"/>
      <c r="GTU3" s="73"/>
      <c r="GTV3" s="73"/>
      <c r="GTW3" s="73"/>
      <c r="GTX3" s="73"/>
      <c r="GTY3" s="73"/>
      <c r="GTZ3" s="73"/>
      <c r="GUA3" s="73"/>
      <c r="GUB3" s="73"/>
      <c r="GUC3" s="73"/>
      <c r="GUD3" s="73"/>
      <c r="GUE3" s="73"/>
      <c r="GUF3" s="73"/>
      <c r="GUG3" s="73"/>
      <c r="GUH3" s="73"/>
      <c r="GUI3" s="73"/>
      <c r="GUJ3" s="73"/>
      <c r="GUK3" s="73"/>
      <c r="GUL3" s="73"/>
      <c r="GUM3" s="73"/>
      <c r="GUN3" s="73"/>
      <c r="GUO3" s="73"/>
      <c r="GUP3" s="73"/>
      <c r="GUQ3" s="73"/>
      <c r="GUR3" s="73"/>
      <c r="GUS3" s="73"/>
      <c r="GUT3" s="73"/>
      <c r="GUU3" s="73"/>
      <c r="GUV3" s="73"/>
      <c r="GUW3" s="73"/>
      <c r="GUX3" s="73"/>
      <c r="GUY3" s="73"/>
      <c r="GUZ3" s="73"/>
      <c r="GVA3" s="73"/>
      <c r="GVB3" s="73"/>
      <c r="GVC3" s="73"/>
      <c r="GVD3" s="73"/>
      <c r="GVE3" s="73"/>
      <c r="GVF3" s="73"/>
      <c r="GVG3" s="73"/>
      <c r="GVH3" s="73"/>
      <c r="GVI3" s="73"/>
      <c r="GVJ3" s="73"/>
      <c r="GVK3" s="73"/>
      <c r="GVL3" s="73"/>
      <c r="GVM3" s="73"/>
      <c r="GVN3" s="73"/>
      <c r="GVO3" s="73"/>
      <c r="GVP3" s="73"/>
      <c r="GVQ3" s="73"/>
      <c r="GVR3" s="73"/>
      <c r="GVS3" s="73"/>
      <c r="GVT3" s="73"/>
      <c r="GVU3" s="73"/>
      <c r="GVV3" s="73"/>
      <c r="GVW3" s="73"/>
      <c r="GVX3" s="73"/>
      <c r="GVY3" s="73"/>
      <c r="GVZ3" s="73"/>
      <c r="GWA3" s="73"/>
      <c r="GWB3" s="73"/>
      <c r="GWC3" s="73"/>
      <c r="GWD3" s="73"/>
      <c r="GWE3" s="73"/>
      <c r="GWF3" s="73"/>
      <c r="GWG3" s="73"/>
      <c r="GWH3" s="73"/>
      <c r="GWI3" s="73"/>
      <c r="GWJ3" s="73"/>
      <c r="GWK3" s="73"/>
      <c r="GWL3" s="73"/>
      <c r="GWM3" s="73"/>
      <c r="GWN3" s="73"/>
      <c r="GWO3" s="73"/>
      <c r="GWP3" s="73"/>
      <c r="GWQ3" s="73"/>
      <c r="GWR3" s="73"/>
      <c r="GWS3" s="73"/>
      <c r="GWT3" s="73"/>
      <c r="GWU3" s="73"/>
      <c r="GWV3" s="73"/>
      <c r="GWW3" s="73"/>
      <c r="GWX3" s="73"/>
      <c r="GWY3" s="73"/>
      <c r="GWZ3" s="73"/>
      <c r="GXA3" s="73"/>
      <c r="GXB3" s="73"/>
      <c r="GXC3" s="73"/>
      <c r="GXD3" s="73"/>
      <c r="GXE3" s="73"/>
      <c r="GXF3" s="73"/>
      <c r="GXG3" s="73"/>
      <c r="GXH3" s="73"/>
      <c r="GXI3" s="73"/>
      <c r="GXJ3" s="73"/>
      <c r="GXK3" s="73"/>
      <c r="GXL3" s="73"/>
      <c r="GXM3" s="73"/>
      <c r="GXN3" s="73"/>
      <c r="GXO3" s="73"/>
      <c r="GXP3" s="73"/>
      <c r="GXQ3" s="73"/>
      <c r="GXR3" s="73"/>
      <c r="GXS3" s="73"/>
      <c r="GXT3" s="73"/>
      <c r="GXU3" s="73"/>
      <c r="GXV3" s="73"/>
      <c r="GXW3" s="73"/>
      <c r="GXX3" s="73"/>
      <c r="GXY3" s="73"/>
      <c r="GXZ3" s="73"/>
      <c r="GYA3" s="73"/>
      <c r="GYB3" s="73"/>
      <c r="GYC3" s="73"/>
      <c r="GYD3" s="73"/>
      <c r="GYE3" s="73"/>
      <c r="GYF3" s="73"/>
      <c r="GYG3" s="73"/>
      <c r="GYH3" s="73"/>
      <c r="GYI3" s="73"/>
      <c r="GYJ3" s="73"/>
      <c r="GYK3" s="73"/>
      <c r="GYL3" s="73"/>
      <c r="GYM3" s="73"/>
      <c r="GYN3" s="73"/>
      <c r="GYO3" s="73"/>
      <c r="GYP3" s="73"/>
      <c r="GYQ3" s="73"/>
      <c r="GYR3" s="73"/>
      <c r="GYS3" s="73"/>
      <c r="GYT3" s="73"/>
      <c r="GYU3" s="73"/>
      <c r="GYV3" s="73"/>
      <c r="GYW3" s="73"/>
      <c r="GYX3" s="73"/>
      <c r="GYY3" s="73"/>
      <c r="GYZ3" s="73"/>
      <c r="GZA3" s="73"/>
      <c r="GZB3" s="73"/>
      <c r="GZC3" s="73"/>
      <c r="GZD3" s="73"/>
      <c r="GZE3" s="73"/>
      <c r="GZF3" s="73"/>
      <c r="GZG3" s="73"/>
      <c r="GZH3" s="73"/>
      <c r="GZI3" s="73"/>
      <c r="GZJ3" s="73"/>
      <c r="GZK3" s="73"/>
      <c r="GZL3" s="73"/>
      <c r="GZM3" s="73"/>
      <c r="GZN3" s="73"/>
      <c r="GZO3" s="73"/>
      <c r="GZP3" s="73"/>
      <c r="GZQ3" s="73"/>
      <c r="GZR3" s="73"/>
      <c r="GZS3" s="73"/>
      <c r="GZT3" s="73"/>
      <c r="GZU3" s="73"/>
      <c r="GZV3" s="73"/>
      <c r="GZW3" s="73"/>
      <c r="GZX3" s="73"/>
      <c r="GZY3" s="73"/>
      <c r="GZZ3" s="73"/>
      <c r="HAA3" s="73"/>
      <c r="HAB3" s="73"/>
      <c r="HAC3" s="73"/>
      <c r="HAD3" s="73"/>
      <c r="HAE3" s="73"/>
      <c r="HAF3" s="73"/>
      <c r="HAG3" s="73"/>
      <c r="HAH3" s="73"/>
      <c r="HAI3" s="73"/>
      <c r="HAJ3" s="73"/>
      <c r="HAK3" s="73"/>
      <c r="HAL3" s="73"/>
      <c r="HAM3" s="73"/>
      <c r="HAN3" s="73"/>
      <c r="HAO3" s="73"/>
      <c r="HAP3" s="73"/>
      <c r="HAQ3" s="73"/>
      <c r="HAR3" s="73"/>
      <c r="HAS3" s="73"/>
      <c r="HAT3" s="73"/>
      <c r="HAU3" s="73"/>
      <c r="HAV3" s="73"/>
      <c r="HAW3" s="73"/>
      <c r="HAX3" s="73"/>
      <c r="HAY3" s="73"/>
      <c r="HAZ3" s="73"/>
      <c r="HBA3" s="73"/>
      <c r="HBB3" s="73"/>
      <c r="HBC3" s="73"/>
      <c r="HBD3" s="73"/>
      <c r="HBE3" s="73"/>
      <c r="HBF3" s="73"/>
      <c r="HBG3" s="73"/>
      <c r="HBH3" s="73"/>
      <c r="HBI3" s="73"/>
      <c r="HBJ3" s="73"/>
      <c r="HBK3" s="73"/>
      <c r="HBL3" s="73"/>
      <c r="HBM3" s="73"/>
      <c r="HBN3" s="73"/>
      <c r="HBO3" s="73"/>
      <c r="HBP3" s="73"/>
      <c r="HBQ3" s="73"/>
      <c r="HBR3" s="73"/>
      <c r="HBS3" s="73"/>
      <c r="HBT3" s="73"/>
      <c r="HBU3" s="73"/>
      <c r="HBV3" s="73"/>
      <c r="HBW3" s="73"/>
      <c r="HBX3" s="73"/>
      <c r="HBY3" s="73"/>
      <c r="HBZ3" s="73"/>
      <c r="HCA3" s="73"/>
      <c r="HCB3" s="73"/>
      <c r="HCC3" s="73"/>
      <c r="HCD3" s="73"/>
      <c r="HCE3" s="73"/>
      <c r="HCF3" s="73"/>
      <c r="HCG3" s="73"/>
      <c r="HCH3" s="73"/>
      <c r="HCI3" s="73"/>
      <c r="HCJ3" s="73"/>
      <c r="HCK3" s="73"/>
      <c r="HCL3" s="73"/>
      <c r="HCM3" s="73"/>
      <c r="HCN3" s="73"/>
      <c r="HCO3" s="73"/>
      <c r="HCP3" s="73"/>
      <c r="HCQ3" s="73"/>
      <c r="HCR3" s="73"/>
      <c r="HCS3" s="73"/>
      <c r="HCT3" s="73"/>
      <c r="HCU3" s="73"/>
      <c r="HCV3" s="73"/>
      <c r="HCW3" s="73"/>
      <c r="HCX3" s="73"/>
      <c r="HCY3" s="73"/>
      <c r="HCZ3" s="73"/>
      <c r="HDA3" s="73"/>
      <c r="HDB3" s="73"/>
      <c r="HDC3" s="73"/>
      <c r="HDD3" s="73"/>
      <c r="HDE3" s="73"/>
      <c r="HDF3" s="73"/>
      <c r="HDG3" s="73"/>
      <c r="HDH3" s="73"/>
      <c r="HDI3" s="73"/>
      <c r="HDJ3" s="73"/>
      <c r="HDK3" s="73"/>
      <c r="HDL3" s="73"/>
      <c r="HDM3" s="73"/>
      <c r="HDN3" s="73"/>
      <c r="HDO3" s="73"/>
      <c r="HDP3" s="73"/>
      <c r="HDQ3" s="73"/>
      <c r="HDR3" s="73"/>
      <c r="HDS3" s="73"/>
      <c r="HDT3" s="73"/>
      <c r="HDU3" s="73"/>
      <c r="HDV3" s="73"/>
      <c r="HDW3" s="73"/>
      <c r="HDX3" s="73"/>
      <c r="HDY3" s="73"/>
      <c r="HDZ3" s="73"/>
      <c r="HEA3" s="73"/>
      <c r="HEB3" s="73"/>
      <c r="HEC3" s="73"/>
      <c r="HED3" s="73"/>
      <c r="HEE3" s="73"/>
      <c r="HEF3" s="73"/>
      <c r="HEG3" s="73"/>
      <c r="HEH3" s="73"/>
      <c r="HEI3" s="73"/>
      <c r="HEJ3" s="73"/>
      <c r="HEK3" s="73"/>
      <c r="HEL3" s="73"/>
      <c r="HEM3" s="73"/>
      <c r="HEN3" s="73"/>
      <c r="HEO3" s="73"/>
      <c r="HEP3" s="73"/>
      <c r="HEQ3" s="73"/>
      <c r="HER3" s="73"/>
      <c r="HES3" s="73"/>
      <c r="HET3" s="73"/>
      <c r="HEU3" s="73"/>
      <c r="HEV3" s="73"/>
      <c r="HEW3" s="73"/>
      <c r="HEX3" s="73"/>
      <c r="HEY3" s="73"/>
      <c r="HEZ3" s="73"/>
      <c r="HFA3" s="73"/>
      <c r="HFB3" s="73"/>
      <c r="HFC3" s="73"/>
      <c r="HFD3" s="73"/>
      <c r="HFE3" s="73"/>
      <c r="HFF3" s="73"/>
      <c r="HFG3" s="73"/>
      <c r="HFH3" s="73"/>
      <c r="HFI3" s="73"/>
      <c r="HFJ3" s="73"/>
      <c r="HFK3" s="73"/>
      <c r="HFL3" s="73"/>
      <c r="HFM3" s="73"/>
      <c r="HFN3" s="73"/>
      <c r="HFO3" s="73"/>
      <c r="HFP3" s="73"/>
      <c r="HFQ3" s="73"/>
      <c r="HFR3" s="73"/>
      <c r="HFS3" s="73"/>
      <c r="HFT3" s="73"/>
      <c r="HFU3" s="73"/>
      <c r="HFV3" s="73"/>
      <c r="HFW3" s="73"/>
      <c r="HFX3" s="73"/>
      <c r="HFY3" s="73"/>
      <c r="HFZ3" s="73"/>
      <c r="HGA3" s="73"/>
      <c r="HGB3" s="73"/>
      <c r="HGC3" s="73"/>
      <c r="HGD3" s="73"/>
      <c r="HGE3" s="73"/>
      <c r="HGF3" s="73"/>
      <c r="HGG3" s="73"/>
      <c r="HGH3" s="73"/>
      <c r="HGI3" s="73"/>
      <c r="HGJ3" s="73"/>
      <c r="HGK3" s="73"/>
      <c r="HGL3" s="73"/>
      <c r="HGM3" s="73"/>
      <c r="HGN3" s="73"/>
      <c r="HGO3" s="73"/>
      <c r="HGP3" s="73"/>
      <c r="HGQ3" s="73"/>
      <c r="HGR3" s="73"/>
      <c r="HGS3" s="73"/>
      <c r="HGT3" s="73"/>
      <c r="HGU3" s="73"/>
      <c r="HGV3" s="73"/>
      <c r="HGW3" s="73"/>
      <c r="HGX3" s="73"/>
      <c r="HGY3" s="73"/>
      <c r="HGZ3" s="73"/>
      <c r="HHA3" s="73"/>
      <c r="HHB3" s="73"/>
      <c r="HHC3" s="73"/>
      <c r="HHD3" s="73"/>
      <c r="HHE3" s="73"/>
      <c r="HHF3" s="73"/>
      <c r="HHG3" s="73"/>
      <c r="HHH3" s="73"/>
      <c r="HHI3" s="73"/>
      <c r="HHJ3" s="73"/>
      <c r="HHK3" s="73"/>
      <c r="HHL3" s="73"/>
      <c r="HHM3" s="73"/>
      <c r="HHN3" s="73"/>
      <c r="HHO3" s="73"/>
      <c r="HHP3" s="73"/>
      <c r="HHQ3" s="73"/>
      <c r="HHR3" s="73"/>
      <c r="HHS3" s="73"/>
      <c r="HHT3" s="73"/>
      <c r="HHU3" s="73"/>
      <c r="HHV3" s="73"/>
      <c r="HHW3" s="73"/>
      <c r="HHX3" s="73"/>
      <c r="HHY3" s="73"/>
      <c r="HHZ3" s="73"/>
      <c r="HIA3" s="73"/>
      <c r="HIB3" s="73"/>
      <c r="HIC3" s="73"/>
      <c r="HID3" s="73"/>
      <c r="HIE3" s="73"/>
      <c r="HIF3" s="73"/>
      <c r="HIG3" s="73"/>
      <c r="HIH3" s="73"/>
      <c r="HII3" s="73"/>
      <c r="HIJ3" s="73"/>
      <c r="HIK3" s="73"/>
      <c r="HIL3" s="73"/>
      <c r="HIM3" s="73"/>
      <c r="HIN3" s="73"/>
      <c r="HIO3" s="73"/>
      <c r="HIP3" s="73"/>
      <c r="HIQ3" s="73"/>
      <c r="HIR3" s="73"/>
      <c r="HIS3" s="73"/>
      <c r="HIT3" s="73"/>
      <c r="HIU3" s="73"/>
      <c r="HIV3" s="73"/>
      <c r="HIW3" s="73"/>
      <c r="HIX3" s="73"/>
      <c r="HIY3" s="73"/>
      <c r="HIZ3" s="73"/>
      <c r="HJA3" s="73"/>
      <c r="HJB3" s="73"/>
      <c r="HJC3" s="73"/>
      <c r="HJD3" s="73"/>
      <c r="HJE3" s="73"/>
      <c r="HJF3" s="73"/>
      <c r="HJG3" s="73"/>
      <c r="HJH3" s="73"/>
      <c r="HJI3" s="73"/>
      <c r="HJJ3" s="73"/>
      <c r="HJK3" s="73"/>
      <c r="HJL3" s="73"/>
      <c r="HJM3" s="73"/>
      <c r="HJN3" s="73"/>
      <c r="HJO3" s="73"/>
      <c r="HJP3" s="73"/>
      <c r="HJQ3" s="73"/>
      <c r="HJR3" s="73"/>
      <c r="HJS3" s="73"/>
      <c r="HJT3" s="73"/>
      <c r="HJU3" s="73"/>
      <c r="HJV3" s="73"/>
      <c r="HJW3" s="73"/>
      <c r="HJX3" s="73"/>
      <c r="HJY3" s="73"/>
      <c r="HJZ3" s="73"/>
      <c r="HKA3" s="73"/>
      <c r="HKB3" s="73"/>
      <c r="HKC3" s="73"/>
      <c r="HKD3" s="73"/>
      <c r="HKE3" s="73"/>
      <c r="HKF3" s="73"/>
      <c r="HKG3" s="73"/>
      <c r="HKH3" s="73"/>
      <c r="HKI3" s="73"/>
      <c r="HKJ3" s="73"/>
      <c r="HKK3" s="73"/>
      <c r="HKL3" s="73"/>
      <c r="HKM3" s="73"/>
      <c r="HKN3" s="73"/>
      <c r="HKO3" s="73"/>
      <c r="HKP3" s="73"/>
      <c r="HKQ3" s="73"/>
      <c r="HKR3" s="73"/>
      <c r="HKS3" s="73"/>
      <c r="HKT3" s="73"/>
      <c r="HKU3" s="73"/>
      <c r="HKV3" s="73"/>
      <c r="HKW3" s="73"/>
      <c r="HKX3" s="73"/>
      <c r="HKY3" s="73"/>
      <c r="HKZ3" s="73"/>
      <c r="HLA3" s="73"/>
      <c r="HLB3" s="73"/>
      <c r="HLC3" s="73"/>
      <c r="HLD3" s="73"/>
      <c r="HLE3" s="73"/>
      <c r="HLF3" s="73"/>
      <c r="HLG3" s="73"/>
      <c r="HLH3" s="73"/>
      <c r="HLI3" s="73"/>
      <c r="HLJ3" s="73"/>
      <c r="HLK3" s="73"/>
      <c r="HLL3" s="73"/>
      <c r="HLM3" s="73"/>
      <c r="HLN3" s="73"/>
      <c r="HLO3" s="73"/>
      <c r="HLP3" s="73"/>
      <c r="HLQ3" s="73"/>
      <c r="HLR3" s="73"/>
      <c r="HLS3" s="73"/>
      <c r="HLT3" s="73"/>
      <c r="HLU3" s="73"/>
      <c r="HLV3" s="73"/>
      <c r="HLW3" s="73"/>
      <c r="HLX3" s="73"/>
      <c r="HLY3" s="73"/>
      <c r="HLZ3" s="73"/>
      <c r="HMA3" s="73"/>
      <c r="HMB3" s="73"/>
      <c r="HMC3" s="73"/>
      <c r="HMD3" s="73"/>
      <c r="HME3" s="73"/>
      <c r="HMF3" s="73"/>
      <c r="HMG3" s="73"/>
      <c r="HMH3" s="73"/>
      <c r="HMI3" s="73"/>
      <c r="HMJ3" s="73"/>
      <c r="HMK3" s="73"/>
      <c r="HML3" s="73"/>
      <c r="HMM3" s="73"/>
      <c r="HMN3" s="73"/>
      <c r="HMO3" s="73"/>
      <c r="HMP3" s="73"/>
      <c r="HMQ3" s="73"/>
      <c r="HMR3" s="73"/>
      <c r="HMS3" s="73"/>
      <c r="HMT3" s="73"/>
      <c r="HMU3" s="73"/>
      <c r="HMV3" s="73"/>
      <c r="HMW3" s="73"/>
      <c r="HMX3" s="73"/>
      <c r="HMY3" s="73"/>
      <c r="HMZ3" s="73"/>
      <c r="HNA3" s="73"/>
      <c r="HNB3" s="73"/>
      <c r="HNC3" s="73"/>
      <c r="HND3" s="73"/>
      <c r="HNE3" s="73"/>
      <c r="HNF3" s="73"/>
      <c r="HNG3" s="73"/>
      <c r="HNH3" s="73"/>
      <c r="HNI3" s="73"/>
      <c r="HNJ3" s="73"/>
      <c r="HNK3" s="73"/>
      <c r="HNL3" s="73"/>
      <c r="HNM3" s="73"/>
      <c r="HNN3" s="73"/>
      <c r="HNO3" s="73"/>
      <c r="HNP3" s="73"/>
      <c r="HNQ3" s="73"/>
      <c r="HNR3" s="73"/>
      <c r="HNS3" s="73"/>
      <c r="HNT3" s="73"/>
      <c r="HNU3" s="73"/>
      <c r="HNV3" s="73"/>
      <c r="HNW3" s="73"/>
      <c r="HNX3" s="73"/>
      <c r="HNY3" s="73"/>
      <c r="HNZ3" s="73"/>
      <c r="HOA3" s="73"/>
      <c r="HOB3" s="73"/>
      <c r="HOC3" s="73"/>
      <c r="HOD3" s="73"/>
      <c r="HOE3" s="73"/>
      <c r="HOF3" s="73"/>
      <c r="HOG3" s="73"/>
      <c r="HOH3" s="73"/>
      <c r="HOI3" s="73"/>
      <c r="HOJ3" s="73"/>
      <c r="HOK3" s="73"/>
      <c r="HOL3" s="73"/>
      <c r="HOM3" s="73"/>
      <c r="HON3" s="73"/>
      <c r="HOO3" s="73"/>
      <c r="HOP3" s="73"/>
      <c r="HOQ3" s="73"/>
      <c r="HOR3" s="73"/>
      <c r="HOS3" s="73"/>
      <c r="HOT3" s="73"/>
      <c r="HOU3" s="73"/>
      <c r="HOV3" s="73"/>
      <c r="HOW3" s="73"/>
      <c r="HOX3" s="73"/>
      <c r="HOY3" s="73"/>
      <c r="HOZ3" s="73"/>
      <c r="HPA3" s="73"/>
      <c r="HPB3" s="73"/>
      <c r="HPC3" s="73"/>
      <c r="HPD3" s="73"/>
      <c r="HPE3" s="73"/>
      <c r="HPF3" s="73"/>
      <c r="HPG3" s="73"/>
      <c r="HPH3" s="73"/>
      <c r="HPI3" s="73"/>
      <c r="HPJ3" s="73"/>
      <c r="HPK3" s="73"/>
      <c r="HPL3" s="73"/>
      <c r="HPM3" s="73"/>
      <c r="HPN3" s="73"/>
      <c r="HPO3" s="73"/>
      <c r="HPP3" s="73"/>
      <c r="HPQ3" s="73"/>
      <c r="HPR3" s="73"/>
      <c r="HPS3" s="73"/>
      <c r="HPT3" s="73"/>
      <c r="HPU3" s="73"/>
      <c r="HPV3" s="73"/>
      <c r="HPW3" s="73"/>
      <c r="HPX3" s="73"/>
      <c r="HPY3" s="73"/>
      <c r="HPZ3" s="73"/>
      <c r="HQA3" s="73"/>
      <c r="HQB3" s="73"/>
      <c r="HQC3" s="73"/>
      <c r="HQD3" s="73"/>
      <c r="HQE3" s="73"/>
      <c r="HQF3" s="73"/>
      <c r="HQG3" s="73"/>
      <c r="HQH3" s="73"/>
      <c r="HQI3" s="73"/>
      <c r="HQJ3" s="73"/>
      <c r="HQK3" s="73"/>
      <c r="HQL3" s="73"/>
      <c r="HQM3" s="73"/>
      <c r="HQN3" s="73"/>
      <c r="HQO3" s="73"/>
      <c r="HQP3" s="73"/>
      <c r="HQQ3" s="73"/>
      <c r="HQR3" s="73"/>
      <c r="HQS3" s="73"/>
      <c r="HQT3" s="73"/>
      <c r="HQU3" s="73"/>
      <c r="HQV3" s="73"/>
      <c r="HQW3" s="73"/>
      <c r="HQX3" s="73"/>
      <c r="HQY3" s="73"/>
      <c r="HQZ3" s="73"/>
      <c r="HRA3" s="73"/>
      <c r="HRB3" s="73"/>
      <c r="HRC3" s="73"/>
      <c r="HRD3" s="73"/>
      <c r="HRE3" s="73"/>
      <c r="HRF3" s="73"/>
      <c r="HRG3" s="73"/>
      <c r="HRH3" s="73"/>
      <c r="HRI3" s="73"/>
      <c r="HRJ3" s="73"/>
      <c r="HRK3" s="73"/>
      <c r="HRL3" s="73"/>
      <c r="HRM3" s="73"/>
      <c r="HRN3" s="73"/>
      <c r="HRO3" s="73"/>
      <c r="HRP3" s="73"/>
      <c r="HRQ3" s="73"/>
      <c r="HRR3" s="73"/>
      <c r="HRS3" s="73"/>
      <c r="HRT3" s="73"/>
      <c r="HRU3" s="73"/>
      <c r="HRV3" s="73"/>
      <c r="HRW3" s="73"/>
      <c r="HRX3" s="73"/>
      <c r="HRY3" s="73"/>
      <c r="HRZ3" s="73"/>
      <c r="HSA3" s="73"/>
      <c r="HSB3" s="73"/>
      <c r="HSC3" s="73"/>
      <c r="HSD3" s="73"/>
      <c r="HSE3" s="73"/>
      <c r="HSF3" s="73"/>
      <c r="HSG3" s="73"/>
      <c r="HSH3" s="73"/>
      <c r="HSI3" s="73"/>
      <c r="HSJ3" s="73"/>
      <c r="HSK3" s="73"/>
      <c r="HSL3" s="73"/>
      <c r="HSM3" s="73"/>
      <c r="HSN3" s="73"/>
      <c r="HSO3" s="73"/>
      <c r="HSP3" s="73"/>
      <c r="HSQ3" s="73"/>
      <c r="HSR3" s="73"/>
      <c r="HSS3" s="73"/>
      <c r="HST3" s="73"/>
      <c r="HSU3" s="73"/>
      <c r="HSV3" s="73"/>
      <c r="HSW3" s="73"/>
      <c r="HSX3" s="73"/>
      <c r="HSY3" s="73"/>
      <c r="HSZ3" s="73"/>
      <c r="HTA3" s="73"/>
      <c r="HTB3" s="73"/>
      <c r="HTC3" s="73"/>
      <c r="HTD3" s="73"/>
      <c r="HTE3" s="73"/>
      <c r="HTF3" s="73"/>
      <c r="HTG3" s="73"/>
      <c r="HTH3" s="73"/>
      <c r="HTI3" s="73"/>
      <c r="HTJ3" s="73"/>
      <c r="HTK3" s="73"/>
      <c r="HTL3" s="73"/>
      <c r="HTM3" s="73"/>
      <c r="HTN3" s="73"/>
      <c r="HTO3" s="73"/>
      <c r="HTP3" s="73"/>
      <c r="HTQ3" s="73"/>
      <c r="HTR3" s="73"/>
      <c r="HTS3" s="73"/>
      <c r="HTT3" s="73"/>
      <c r="HTU3" s="73"/>
      <c r="HTV3" s="73"/>
      <c r="HTW3" s="73"/>
      <c r="HTX3" s="73"/>
      <c r="HTY3" s="73"/>
      <c r="HTZ3" s="73"/>
      <c r="HUA3" s="73"/>
      <c r="HUB3" s="73"/>
      <c r="HUC3" s="73"/>
      <c r="HUD3" s="73"/>
      <c r="HUE3" s="73"/>
      <c r="HUF3" s="73"/>
      <c r="HUG3" s="73"/>
      <c r="HUH3" s="73"/>
      <c r="HUI3" s="73"/>
      <c r="HUJ3" s="73"/>
      <c r="HUK3" s="73"/>
      <c r="HUL3" s="73"/>
      <c r="HUM3" s="73"/>
      <c r="HUN3" s="73"/>
      <c r="HUO3" s="73"/>
      <c r="HUP3" s="73"/>
      <c r="HUQ3" s="73"/>
      <c r="HUR3" s="73"/>
      <c r="HUS3" s="73"/>
      <c r="HUT3" s="73"/>
      <c r="HUU3" s="73"/>
      <c r="HUV3" s="73"/>
      <c r="HUW3" s="73"/>
      <c r="HUX3" s="73"/>
      <c r="HUY3" s="73"/>
      <c r="HUZ3" s="73"/>
      <c r="HVA3" s="73"/>
      <c r="HVB3" s="73"/>
      <c r="HVC3" s="73"/>
      <c r="HVD3" s="73"/>
      <c r="HVE3" s="73"/>
      <c r="HVF3" s="73"/>
      <c r="HVG3" s="73"/>
      <c r="HVH3" s="73"/>
      <c r="HVI3" s="73"/>
      <c r="HVJ3" s="73"/>
      <c r="HVK3" s="73"/>
      <c r="HVL3" s="73"/>
      <c r="HVM3" s="73"/>
      <c r="HVN3" s="73"/>
      <c r="HVO3" s="73"/>
      <c r="HVP3" s="73"/>
      <c r="HVQ3" s="73"/>
      <c r="HVR3" s="73"/>
      <c r="HVS3" s="73"/>
      <c r="HVT3" s="73"/>
      <c r="HVU3" s="73"/>
      <c r="HVV3" s="73"/>
      <c r="HVW3" s="73"/>
      <c r="HVX3" s="73"/>
      <c r="HVY3" s="73"/>
      <c r="HVZ3" s="73"/>
      <c r="HWA3" s="73"/>
      <c r="HWB3" s="73"/>
      <c r="HWC3" s="73"/>
      <c r="HWD3" s="73"/>
      <c r="HWE3" s="73"/>
      <c r="HWF3" s="73"/>
      <c r="HWG3" s="73"/>
      <c r="HWH3" s="73"/>
      <c r="HWI3" s="73"/>
      <c r="HWJ3" s="73"/>
      <c r="HWK3" s="73"/>
      <c r="HWL3" s="73"/>
      <c r="HWM3" s="73"/>
      <c r="HWN3" s="73"/>
      <c r="HWO3" s="73"/>
      <c r="HWP3" s="73"/>
      <c r="HWQ3" s="73"/>
      <c r="HWR3" s="73"/>
      <c r="HWS3" s="73"/>
      <c r="HWT3" s="73"/>
      <c r="HWU3" s="73"/>
      <c r="HWV3" s="73"/>
      <c r="HWW3" s="73"/>
      <c r="HWX3" s="73"/>
      <c r="HWY3" s="73"/>
      <c r="HWZ3" s="73"/>
      <c r="HXA3" s="73"/>
      <c r="HXB3" s="73"/>
      <c r="HXC3" s="73"/>
      <c r="HXD3" s="73"/>
      <c r="HXE3" s="73"/>
      <c r="HXF3" s="73"/>
      <c r="HXG3" s="73"/>
      <c r="HXH3" s="73"/>
      <c r="HXI3" s="73"/>
      <c r="HXJ3" s="73"/>
      <c r="HXK3" s="73"/>
      <c r="HXL3" s="73"/>
      <c r="HXM3" s="73"/>
      <c r="HXN3" s="73"/>
      <c r="HXO3" s="73"/>
      <c r="HXP3" s="73"/>
      <c r="HXQ3" s="73"/>
      <c r="HXR3" s="73"/>
      <c r="HXS3" s="73"/>
      <c r="HXT3" s="73"/>
      <c r="HXU3" s="73"/>
      <c r="HXV3" s="73"/>
      <c r="HXW3" s="73"/>
      <c r="HXX3" s="73"/>
      <c r="HXY3" s="73"/>
      <c r="HXZ3" s="73"/>
      <c r="HYA3" s="73"/>
      <c r="HYB3" s="73"/>
      <c r="HYC3" s="73"/>
      <c r="HYD3" s="73"/>
      <c r="HYE3" s="73"/>
      <c r="HYF3" s="73"/>
      <c r="HYG3" s="73"/>
      <c r="HYH3" s="73"/>
      <c r="HYI3" s="73"/>
      <c r="HYJ3" s="73"/>
      <c r="HYK3" s="73"/>
      <c r="HYL3" s="73"/>
      <c r="HYM3" s="73"/>
      <c r="HYN3" s="73"/>
      <c r="HYO3" s="73"/>
      <c r="HYP3" s="73"/>
      <c r="HYQ3" s="73"/>
      <c r="HYR3" s="73"/>
      <c r="HYS3" s="73"/>
      <c r="HYT3" s="73"/>
      <c r="HYU3" s="73"/>
      <c r="HYV3" s="73"/>
      <c r="HYW3" s="73"/>
      <c r="HYX3" s="73"/>
      <c r="HYY3" s="73"/>
      <c r="HYZ3" s="73"/>
      <c r="HZA3" s="73"/>
      <c r="HZB3" s="73"/>
      <c r="HZC3" s="73"/>
      <c r="HZD3" s="73"/>
      <c r="HZE3" s="73"/>
      <c r="HZF3" s="73"/>
      <c r="HZG3" s="73"/>
      <c r="HZH3" s="73"/>
      <c r="HZI3" s="73"/>
      <c r="HZJ3" s="73"/>
      <c r="HZK3" s="73"/>
      <c r="HZL3" s="73"/>
      <c r="HZM3" s="73"/>
      <c r="HZN3" s="73"/>
      <c r="HZO3" s="73"/>
      <c r="HZP3" s="73"/>
      <c r="HZQ3" s="73"/>
      <c r="HZR3" s="73"/>
      <c r="HZS3" s="73"/>
      <c r="HZT3" s="73"/>
      <c r="HZU3" s="73"/>
      <c r="HZV3" s="73"/>
      <c r="HZW3" s="73"/>
      <c r="HZX3" s="73"/>
      <c r="HZY3" s="73"/>
      <c r="HZZ3" s="73"/>
      <c r="IAA3" s="73"/>
      <c r="IAB3" s="73"/>
      <c r="IAC3" s="73"/>
      <c r="IAD3" s="73"/>
      <c r="IAE3" s="73"/>
      <c r="IAF3" s="73"/>
      <c r="IAG3" s="73"/>
      <c r="IAH3" s="73"/>
      <c r="IAI3" s="73"/>
      <c r="IAJ3" s="73"/>
      <c r="IAK3" s="73"/>
      <c r="IAL3" s="73"/>
      <c r="IAM3" s="73"/>
      <c r="IAN3" s="73"/>
      <c r="IAO3" s="73"/>
      <c r="IAP3" s="73"/>
      <c r="IAQ3" s="73"/>
      <c r="IAR3" s="73"/>
      <c r="IAS3" s="73"/>
      <c r="IAT3" s="73"/>
      <c r="IAU3" s="73"/>
      <c r="IAV3" s="73"/>
      <c r="IAW3" s="73"/>
      <c r="IAX3" s="73"/>
      <c r="IAY3" s="73"/>
      <c r="IAZ3" s="73"/>
      <c r="IBA3" s="73"/>
      <c r="IBB3" s="73"/>
      <c r="IBC3" s="73"/>
      <c r="IBD3" s="73"/>
      <c r="IBE3" s="73"/>
      <c r="IBF3" s="73"/>
      <c r="IBG3" s="73"/>
      <c r="IBH3" s="73"/>
      <c r="IBI3" s="73"/>
      <c r="IBJ3" s="73"/>
      <c r="IBK3" s="73"/>
      <c r="IBL3" s="73"/>
      <c r="IBM3" s="73"/>
      <c r="IBN3" s="73"/>
      <c r="IBO3" s="73"/>
      <c r="IBP3" s="73"/>
      <c r="IBQ3" s="73"/>
      <c r="IBR3" s="73"/>
      <c r="IBS3" s="73"/>
      <c r="IBT3" s="73"/>
      <c r="IBU3" s="73"/>
      <c r="IBV3" s="73"/>
      <c r="IBW3" s="73"/>
      <c r="IBX3" s="73"/>
      <c r="IBY3" s="73"/>
      <c r="IBZ3" s="73"/>
      <c r="ICA3" s="73"/>
      <c r="ICB3" s="73"/>
      <c r="ICC3" s="73"/>
      <c r="ICD3" s="73"/>
      <c r="ICE3" s="73"/>
      <c r="ICF3" s="73"/>
      <c r="ICG3" s="73"/>
      <c r="ICH3" s="73"/>
      <c r="ICI3" s="73"/>
      <c r="ICJ3" s="73"/>
      <c r="ICK3" s="73"/>
      <c r="ICL3" s="73"/>
      <c r="ICM3" s="73"/>
      <c r="ICN3" s="73"/>
      <c r="ICO3" s="73"/>
      <c r="ICP3" s="73"/>
      <c r="ICQ3" s="73"/>
      <c r="ICR3" s="73"/>
      <c r="ICS3" s="73"/>
      <c r="ICT3" s="73"/>
      <c r="ICU3" s="73"/>
      <c r="ICV3" s="73"/>
      <c r="ICW3" s="73"/>
      <c r="ICX3" s="73"/>
      <c r="ICY3" s="73"/>
      <c r="ICZ3" s="73"/>
      <c r="IDA3" s="73"/>
      <c r="IDB3" s="73"/>
      <c r="IDC3" s="73"/>
      <c r="IDD3" s="73"/>
      <c r="IDE3" s="73"/>
      <c r="IDF3" s="73"/>
      <c r="IDG3" s="73"/>
      <c r="IDH3" s="73"/>
      <c r="IDI3" s="73"/>
      <c r="IDJ3" s="73"/>
      <c r="IDK3" s="73"/>
      <c r="IDL3" s="73"/>
      <c r="IDM3" s="73"/>
      <c r="IDN3" s="73"/>
      <c r="IDO3" s="73"/>
      <c r="IDP3" s="73"/>
      <c r="IDQ3" s="73"/>
      <c r="IDR3" s="73"/>
      <c r="IDS3" s="73"/>
      <c r="IDT3" s="73"/>
      <c r="IDU3" s="73"/>
      <c r="IDV3" s="73"/>
      <c r="IDW3" s="73"/>
      <c r="IDX3" s="73"/>
      <c r="IDY3" s="73"/>
      <c r="IDZ3" s="73"/>
      <c r="IEA3" s="73"/>
      <c r="IEB3" s="73"/>
      <c r="IEC3" s="73"/>
      <c r="IED3" s="73"/>
      <c r="IEE3" s="73"/>
      <c r="IEF3" s="73"/>
      <c r="IEG3" s="73"/>
      <c r="IEH3" s="73"/>
      <c r="IEI3" s="73"/>
      <c r="IEJ3" s="73"/>
      <c r="IEK3" s="73"/>
      <c r="IEL3" s="73"/>
      <c r="IEM3" s="73"/>
      <c r="IEN3" s="73"/>
      <c r="IEO3" s="73"/>
      <c r="IEP3" s="73"/>
      <c r="IEQ3" s="73"/>
      <c r="IER3" s="73"/>
      <c r="IES3" s="73"/>
      <c r="IET3" s="73"/>
      <c r="IEU3" s="73"/>
      <c r="IEV3" s="73"/>
      <c r="IEW3" s="73"/>
      <c r="IEX3" s="73"/>
      <c r="IEY3" s="73"/>
      <c r="IEZ3" s="73"/>
      <c r="IFA3" s="73"/>
      <c r="IFB3" s="73"/>
      <c r="IFC3" s="73"/>
      <c r="IFD3" s="73"/>
      <c r="IFE3" s="73"/>
      <c r="IFF3" s="73"/>
      <c r="IFG3" s="73"/>
      <c r="IFH3" s="73"/>
      <c r="IFI3" s="73"/>
      <c r="IFJ3" s="73"/>
      <c r="IFK3" s="73"/>
      <c r="IFL3" s="73"/>
      <c r="IFM3" s="73"/>
      <c r="IFN3" s="73"/>
      <c r="IFO3" s="73"/>
      <c r="IFP3" s="73"/>
      <c r="IFQ3" s="73"/>
      <c r="IFR3" s="73"/>
      <c r="IFS3" s="73"/>
      <c r="IFT3" s="73"/>
      <c r="IFU3" s="73"/>
      <c r="IFV3" s="73"/>
      <c r="IFW3" s="73"/>
      <c r="IFX3" s="73"/>
      <c r="IFY3" s="73"/>
      <c r="IFZ3" s="73"/>
      <c r="IGA3" s="73"/>
      <c r="IGB3" s="73"/>
      <c r="IGC3" s="73"/>
      <c r="IGD3" s="73"/>
      <c r="IGE3" s="73"/>
      <c r="IGF3" s="73"/>
      <c r="IGG3" s="73"/>
      <c r="IGH3" s="73"/>
      <c r="IGI3" s="73"/>
      <c r="IGJ3" s="73"/>
      <c r="IGK3" s="73"/>
      <c r="IGL3" s="73"/>
      <c r="IGM3" s="73"/>
      <c r="IGN3" s="73"/>
      <c r="IGO3" s="73"/>
      <c r="IGP3" s="73"/>
      <c r="IGQ3" s="73"/>
      <c r="IGR3" s="73"/>
      <c r="IGS3" s="73"/>
      <c r="IGT3" s="73"/>
      <c r="IGU3" s="73"/>
      <c r="IGV3" s="73"/>
      <c r="IGW3" s="73"/>
      <c r="IGX3" s="73"/>
      <c r="IGY3" s="73"/>
      <c r="IGZ3" s="73"/>
      <c r="IHA3" s="73"/>
      <c r="IHB3" s="73"/>
      <c r="IHC3" s="73"/>
      <c r="IHD3" s="73"/>
      <c r="IHE3" s="73"/>
      <c r="IHF3" s="73"/>
      <c r="IHG3" s="73"/>
      <c r="IHH3" s="73"/>
      <c r="IHI3" s="73"/>
      <c r="IHJ3" s="73"/>
      <c r="IHK3" s="73"/>
      <c r="IHL3" s="73"/>
      <c r="IHM3" s="73"/>
      <c r="IHN3" s="73"/>
      <c r="IHO3" s="73"/>
      <c r="IHP3" s="73"/>
      <c r="IHQ3" s="73"/>
      <c r="IHR3" s="73"/>
      <c r="IHS3" s="73"/>
      <c r="IHT3" s="73"/>
      <c r="IHU3" s="73"/>
      <c r="IHV3" s="73"/>
      <c r="IHW3" s="73"/>
      <c r="IHX3" s="73"/>
      <c r="IHY3" s="73"/>
      <c r="IHZ3" s="73"/>
      <c r="IIA3" s="73"/>
      <c r="IIB3" s="73"/>
      <c r="IIC3" s="73"/>
      <c r="IID3" s="73"/>
      <c r="IIE3" s="73"/>
      <c r="IIF3" s="73"/>
      <c r="IIG3" s="73"/>
      <c r="IIH3" s="73"/>
      <c r="III3" s="73"/>
      <c r="IIJ3" s="73"/>
      <c r="IIK3" s="73"/>
      <c r="IIL3" s="73"/>
      <c r="IIM3" s="73"/>
      <c r="IIN3" s="73"/>
      <c r="IIO3" s="73"/>
      <c r="IIP3" s="73"/>
      <c r="IIQ3" s="73"/>
      <c r="IIR3" s="73"/>
      <c r="IIS3" s="73"/>
      <c r="IIT3" s="73"/>
      <c r="IIU3" s="73"/>
      <c r="IIV3" s="73"/>
      <c r="IIW3" s="73"/>
      <c r="IIX3" s="73"/>
      <c r="IIY3" s="73"/>
      <c r="IIZ3" s="73"/>
      <c r="IJA3" s="73"/>
      <c r="IJB3" s="73"/>
      <c r="IJC3" s="73"/>
      <c r="IJD3" s="73"/>
      <c r="IJE3" s="73"/>
      <c r="IJF3" s="73"/>
      <c r="IJG3" s="73"/>
      <c r="IJH3" s="73"/>
      <c r="IJI3" s="73"/>
      <c r="IJJ3" s="73"/>
      <c r="IJK3" s="73"/>
      <c r="IJL3" s="73"/>
      <c r="IJM3" s="73"/>
      <c r="IJN3" s="73"/>
      <c r="IJO3" s="73"/>
      <c r="IJP3" s="73"/>
      <c r="IJQ3" s="73"/>
      <c r="IJR3" s="73"/>
      <c r="IJS3" s="73"/>
      <c r="IJT3" s="73"/>
      <c r="IJU3" s="73"/>
      <c r="IJV3" s="73"/>
      <c r="IJW3" s="73"/>
      <c r="IJX3" s="73"/>
      <c r="IJY3" s="73"/>
      <c r="IJZ3" s="73"/>
      <c r="IKA3" s="73"/>
      <c r="IKB3" s="73"/>
      <c r="IKC3" s="73"/>
      <c r="IKD3" s="73"/>
      <c r="IKE3" s="73"/>
      <c r="IKF3" s="73"/>
      <c r="IKG3" s="73"/>
      <c r="IKH3" s="73"/>
      <c r="IKI3" s="73"/>
      <c r="IKJ3" s="73"/>
      <c r="IKK3" s="73"/>
      <c r="IKL3" s="73"/>
      <c r="IKM3" s="73"/>
      <c r="IKN3" s="73"/>
      <c r="IKO3" s="73"/>
      <c r="IKP3" s="73"/>
      <c r="IKQ3" s="73"/>
      <c r="IKR3" s="73"/>
      <c r="IKS3" s="73"/>
      <c r="IKT3" s="73"/>
      <c r="IKU3" s="73"/>
      <c r="IKV3" s="73"/>
      <c r="IKW3" s="73"/>
      <c r="IKX3" s="73"/>
      <c r="IKY3" s="73"/>
      <c r="IKZ3" s="73"/>
      <c r="ILA3" s="73"/>
      <c r="ILB3" s="73"/>
      <c r="ILC3" s="73"/>
      <c r="ILD3" s="73"/>
      <c r="ILE3" s="73"/>
      <c r="ILF3" s="73"/>
      <c r="ILG3" s="73"/>
      <c r="ILH3" s="73"/>
      <c r="ILI3" s="73"/>
      <c r="ILJ3" s="73"/>
      <c r="ILK3" s="73"/>
      <c r="ILL3" s="73"/>
      <c r="ILM3" s="73"/>
      <c r="ILN3" s="73"/>
      <c r="ILO3" s="73"/>
      <c r="ILP3" s="73"/>
      <c r="ILQ3" s="73"/>
      <c r="ILR3" s="73"/>
      <c r="ILS3" s="73"/>
      <c r="ILT3" s="73"/>
      <c r="ILU3" s="73"/>
      <c r="ILV3" s="73"/>
      <c r="ILW3" s="73"/>
      <c r="ILX3" s="73"/>
      <c r="ILY3" s="73"/>
      <c r="ILZ3" s="73"/>
      <c r="IMA3" s="73"/>
      <c r="IMB3" s="73"/>
      <c r="IMC3" s="73"/>
      <c r="IMD3" s="73"/>
      <c r="IME3" s="73"/>
      <c r="IMF3" s="73"/>
      <c r="IMG3" s="73"/>
      <c r="IMH3" s="73"/>
      <c r="IMI3" s="73"/>
      <c r="IMJ3" s="73"/>
      <c r="IMK3" s="73"/>
      <c r="IML3" s="73"/>
      <c r="IMM3" s="73"/>
      <c r="IMN3" s="73"/>
      <c r="IMO3" s="73"/>
      <c r="IMP3" s="73"/>
      <c r="IMQ3" s="73"/>
      <c r="IMR3" s="73"/>
      <c r="IMS3" s="73"/>
      <c r="IMT3" s="73"/>
      <c r="IMU3" s="73"/>
      <c r="IMV3" s="73"/>
      <c r="IMW3" s="73"/>
      <c r="IMX3" s="73"/>
      <c r="IMY3" s="73"/>
      <c r="IMZ3" s="73"/>
      <c r="INA3" s="73"/>
      <c r="INB3" s="73"/>
      <c r="INC3" s="73"/>
      <c r="IND3" s="73"/>
      <c r="INE3" s="73"/>
      <c r="INF3" s="73"/>
      <c r="ING3" s="73"/>
      <c r="INH3" s="73"/>
      <c r="INI3" s="73"/>
      <c r="INJ3" s="73"/>
      <c r="INK3" s="73"/>
      <c r="INL3" s="73"/>
      <c r="INM3" s="73"/>
      <c r="INN3" s="73"/>
      <c r="INO3" s="73"/>
      <c r="INP3" s="73"/>
      <c r="INQ3" s="73"/>
      <c r="INR3" s="73"/>
      <c r="INS3" s="73"/>
      <c r="INT3" s="73"/>
      <c r="INU3" s="73"/>
      <c r="INV3" s="73"/>
      <c r="INW3" s="73"/>
      <c r="INX3" s="73"/>
      <c r="INY3" s="73"/>
      <c r="INZ3" s="73"/>
      <c r="IOA3" s="73"/>
      <c r="IOB3" s="73"/>
      <c r="IOC3" s="73"/>
      <c r="IOD3" s="73"/>
      <c r="IOE3" s="73"/>
      <c r="IOF3" s="73"/>
      <c r="IOG3" s="73"/>
      <c r="IOH3" s="73"/>
      <c r="IOI3" s="73"/>
      <c r="IOJ3" s="73"/>
      <c r="IOK3" s="73"/>
      <c r="IOL3" s="73"/>
      <c r="IOM3" s="73"/>
      <c r="ION3" s="73"/>
      <c r="IOO3" s="73"/>
      <c r="IOP3" s="73"/>
      <c r="IOQ3" s="73"/>
      <c r="IOR3" s="73"/>
      <c r="IOS3" s="73"/>
      <c r="IOT3" s="73"/>
      <c r="IOU3" s="73"/>
      <c r="IOV3" s="73"/>
      <c r="IOW3" s="73"/>
      <c r="IOX3" s="73"/>
      <c r="IOY3" s="73"/>
      <c r="IOZ3" s="73"/>
      <c r="IPA3" s="73"/>
      <c r="IPB3" s="73"/>
      <c r="IPC3" s="73"/>
      <c r="IPD3" s="73"/>
      <c r="IPE3" s="73"/>
      <c r="IPF3" s="73"/>
      <c r="IPG3" s="73"/>
      <c r="IPH3" s="73"/>
      <c r="IPI3" s="73"/>
      <c r="IPJ3" s="73"/>
      <c r="IPK3" s="73"/>
      <c r="IPL3" s="73"/>
      <c r="IPM3" s="73"/>
      <c r="IPN3" s="73"/>
      <c r="IPO3" s="73"/>
      <c r="IPP3" s="73"/>
      <c r="IPQ3" s="73"/>
      <c r="IPR3" s="73"/>
      <c r="IPS3" s="73"/>
      <c r="IPT3" s="73"/>
      <c r="IPU3" s="73"/>
      <c r="IPV3" s="73"/>
      <c r="IPW3" s="73"/>
      <c r="IPX3" s="73"/>
      <c r="IPY3" s="73"/>
      <c r="IPZ3" s="73"/>
      <c r="IQA3" s="73"/>
      <c r="IQB3" s="73"/>
      <c r="IQC3" s="73"/>
      <c r="IQD3" s="73"/>
      <c r="IQE3" s="73"/>
      <c r="IQF3" s="73"/>
      <c r="IQG3" s="73"/>
      <c r="IQH3" s="73"/>
      <c r="IQI3" s="73"/>
      <c r="IQJ3" s="73"/>
      <c r="IQK3" s="73"/>
      <c r="IQL3" s="73"/>
      <c r="IQM3" s="73"/>
      <c r="IQN3" s="73"/>
      <c r="IQO3" s="73"/>
      <c r="IQP3" s="73"/>
      <c r="IQQ3" s="73"/>
      <c r="IQR3" s="73"/>
      <c r="IQS3" s="73"/>
      <c r="IQT3" s="73"/>
      <c r="IQU3" s="73"/>
      <c r="IQV3" s="73"/>
      <c r="IQW3" s="73"/>
      <c r="IQX3" s="73"/>
      <c r="IQY3" s="73"/>
      <c r="IQZ3" s="73"/>
      <c r="IRA3" s="73"/>
      <c r="IRB3" s="73"/>
      <c r="IRC3" s="73"/>
      <c r="IRD3" s="73"/>
      <c r="IRE3" s="73"/>
      <c r="IRF3" s="73"/>
      <c r="IRG3" s="73"/>
      <c r="IRH3" s="73"/>
      <c r="IRI3" s="73"/>
      <c r="IRJ3" s="73"/>
      <c r="IRK3" s="73"/>
      <c r="IRL3" s="73"/>
      <c r="IRM3" s="73"/>
      <c r="IRN3" s="73"/>
      <c r="IRO3" s="73"/>
      <c r="IRP3" s="73"/>
      <c r="IRQ3" s="73"/>
      <c r="IRR3" s="73"/>
      <c r="IRS3" s="73"/>
      <c r="IRT3" s="73"/>
      <c r="IRU3" s="73"/>
      <c r="IRV3" s="73"/>
      <c r="IRW3" s="73"/>
      <c r="IRX3" s="73"/>
      <c r="IRY3" s="73"/>
      <c r="IRZ3" s="73"/>
      <c r="ISA3" s="73"/>
      <c r="ISB3" s="73"/>
      <c r="ISC3" s="73"/>
      <c r="ISD3" s="73"/>
      <c r="ISE3" s="73"/>
      <c r="ISF3" s="73"/>
      <c r="ISG3" s="73"/>
      <c r="ISH3" s="73"/>
      <c r="ISI3" s="73"/>
      <c r="ISJ3" s="73"/>
      <c r="ISK3" s="73"/>
      <c r="ISL3" s="73"/>
      <c r="ISM3" s="73"/>
      <c r="ISN3" s="73"/>
      <c r="ISO3" s="73"/>
      <c r="ISP3" s="73"/>
      <c r="ISQ3" s="73"/>
      <c r="ISR3" s="73"/>
      <c r="ISS3" s="73"/>
      <c r="IST3" s="73"/>
      <c r="ISU3" s="73"/>
      <c r="ISV3" s="73"/>
      <c r="ISW3" s="73"/>
      <c r="ISX3" s="73"/>
      <c r="ISY3" s="73"/>
      <c r="ISZ3" s="73"/>
      <c r="ITA3" s="73"/>
      <c r="ITB3" s="73"/>
      <c r="ITC3" s="73"/>
      <c r="ITD3" s="73"/>
      <c r="ITE3" s="73"/>
      <c r="ITF3" s="73"/>
      <c r="ITG3" s="73"/>
      <c r="ITH3" s="73"/>
      <c r="ITI3" s="73"/>
      <c r="ITJ3" s="73"/>
      <c r="ITK3" s="73"/>
      <c r="ITL3" s="73"/>
      <c r="ITM3" s="73"/>
      <c r="ITN3" s="73"/>
      <c r="ITO3" s="73"/>
      <c r="ITP3" s="73"/>
      <c r="ITQ3" s="73"/>
      <c r="ITR3" s="73"/>
      <c r="ITS3" s="73"/>
      <c r="ITT3" s="73"/>
      <c r="ITU3" s="73"/>
      <c r="ITV3" s="73"/>
      <c r="ITW3" s="73"/>
      <c r="ITX3" s="73"/>
      <c r="ITY3" s="73"/>
      <c r="ITZ3" s="73"/>
      <c r="IUA3" s="73"/>
      <c r="IUB3" s="73"/>
      <c r="IUC3" s="73"/>
      <c r="IUD3" s="73"/>
      <c r="IUE3" s="73"/>
      <c r="IUF3" s="73"/>
      <c r="IUG3" s="73"/>
      <c r="IUH3" s="73"/>
      <c r="IUI3" s="73"/>
      <c r="IUJ3" s="73"/>
      <c r="IUK3" s="73"/>
      <c r="IUL3" s="73"/>
      <c r="IUM3" s="73"/>
      <c r="IUN3" s="73"/>
      <c r="IUO3" s="73"/>
      <c r="IUP3" s="73"/>
      <c r="IUQ3" s="73"/>
      <c r="IUR3" s="73"/>
      <c r="IUS3" s="73"/>
      <c r="IUT3" s="73"/>
      <c r="IUU3" s="73"/>
      <c r="IUV3" s="73"/>
      <c r="IUW3" s="73"/>
      <c r="IUX3" s="73"/>
      <c r="IUY3" s="73"/>
      <c r="IUZ3" s="73"/>
      <c r="IVA3" s="73"/>
      <c r="IVB3" s="73"/>
      <c r="IVC3" s="73"/>
      <c r="IVD3" s="73"/>
      <c r="IVE3" s="73"/>
      <c r="IVF3" s="73"/>
      <c r="IVG3" s="73"/>
      <c r="IVH3" s="73"/>
      <c r="IVI3" s="73"/>
      <c r="IVJ3" s="73"/>
      <c r="IVK3" s="73"/>
      <c r="IVL3" s="73"/>
      <c r="IVM3" s="73"/>
      <c r="IVN3" s="73"/>
      <c r="IVO3" s="73"/>
      <c r="IVP3" s="73"/>
      <c r="IVQ3" s="73"/>
      <c r="IVR3" s="73"/>
      <c r="IVS3" s="73"/>
      <c r="IVT3" s="73"/>
      <c r="IVU3" s="73"/>
      <c r="IVV3" s="73"/>
      <c r="IVW3" s="73"/>
      <c r="IVX3" s="73"/>
      <c r="IVY3" s="73"/>
      <c r="IVZ3" s="73"/>
      <c r="IWA3" s="73"/>
      <c r="IWB3" s="73"/>
      <c r="IWC3" s="73"/>
      <c r="IWD3" s="73"/>
      <c r="IWE3" s="73"/>
      <c r="IWF3" s="73"/>
      <c r="IWG3" s="73"/>
      <c r="IWH3" s="73"/>
      <c r="IWI3" s="73"/>
      <c r="IWJ3" s="73"/>
      <c r="IWK3" s="73"/>
      <c r="IWL3" s="73"/>
      <c r="IWM3" s="73"/>
      <c r="IWN3" s="73"/>
      <c r="IWO3" s="73"/>
      <c r="IWP3" s="73"/>
      <c r="IWQ3" s="73"/>
      <c r="IWR3" s="73"/>
      <c r="IWS3" s="73"/>
      <c r="IWT3" s="73"/>
      <c r="IWU3" s="73"/>
      <c r="IWV3" s="73"/>
      <c r="IWW3" s="73"/>
      <c r="IWX3" s="73"/>
      <c r="IWY3" s="73"/>
      <c r="IWZ3" s="73"/>
      <c r="IXA3" s="73"/>
      <c r="IXB3" s="73"/>
      <c r="IXC3" s="73"/>
      <c r="IXD3" s="73"/>
      <c r="IXE3" s="73"/>
      <c r="IXF3" s="73"/>
      <c r="IXG3" s="73"/>
      <c r="IXH3" s="73"/>
      <c r="IXI3" s="73"/>
      <c r="IXJ3" s="73"/>
      <c r="IXK3" s="73"/>
      <c r="IXL3" s="73"/>
      <c r="IXM3" s="73"/>
      <c r="IXN3" s="73"/>
      <c r="IXO3" s="73"/>
      <c r="IXP3" s="73"/>
      <c r="IXQ3" s="73"/>
      <c r="IXR3" s="73"/>
      <c r="IXS3" s="73"/>
      <c r="IXT3" s="73"/>
      <c r="IXU3" s="73"/>
      <c r="IXV3" s="73"/>
      <c r="IXW3" s="73"/>
      <c r="IXX3" s="73"/>
      <c r="IXY3" s="73"/>
      <c r="IXZ3" s="73"/>
      <c r="IYA3" s="73"/>
      <c r="IYB3" s="73"/>
      <c r="IYC3" s="73"/>
      <c r="IYD3" s="73"/>
      <c r="IYE3" s="73"/>
      <c r="IYF3" s="73"/>
      <c r="IYG3" s="73"/>
      <c r="IYH3" s="73"/>
      <c r="IYI3" s="73"/>
      <c r="IYJ3" s="73"/>
      <c r="IYK3" s="73"/>
      <c r="IYL3" s="73"/>
      <c r="IYM3" s="73"/>
      <c r="IYN3" s="73"/>
      <c r="IYO3" s="73"/>
      <c r="IYP3" s="73"/>
      <c r="IYQ3" s="73"/>
      <c r="IYR3" s="73"/>
      <c r="IYS3" s="73"/>
      <c r="IYT3" s="73"/>
      <c r="IYU3" s="73"/>
      <c r="IYV3" s="73"/>
      <c r="IYW3" s="73"/>
      <c r="IYX3" s="73"/>
      <c r="IYY3" s="73"/>
      <c r="IYZ3" s="73"/>
      <c r="IZA3" s="73"/>
      <c r="IZB3" s="73"/>
      <c r="IZC3" s="73"/>
      <c r="IZD3" s="73"/>
      <c r="IZE3" s="73"/>
      <c r="IZF3" s="73"/>
      <c r="IZG3" s="73"/>
      <c r="IZH3" s="73"/>
      <c r="IZI3" s="73"/>
      <c r="IZJ3" s="73"/>
      <c r="IZK3" s="73"/>
      <c r="IZL3" s="73"/>
      <c r="IZM3" s="73"/>
      <c r="IZN3" s="73"/>
      <c r="IZO3" s="73"/>
      <c r="IZP3" s="73"/>
      <c r="IZQ3" s="73"/>
      <c r="IZR3" s="73"/>
      <c r="IZS3" s="73"/>
      <c r="IZT3" s="73"/>
      <c r="IZU3" s="73"/>
      <c r="IZV3" s="73"/>
      <c r="IZW3" s="73"/>
      <c r="IZX3" s="73"/>
      <c r="IZY3" s="73"/>
      <c r="IZZ3" s="73"/>
      <c r="JAA3" s="73"/>
      <c r="JAB3" s="73"/>
      <c r="JAC3" s="73"/>
      <c r="JAD3" s="73"/>
      <c r="JAE3" s="73"/>
      <c r="JAF3" s="73"/>
      <c r="JAG3" s="73"/>
      <c r="JAH3" s="73"/>
      <c r="JAI3" s="73"/>
      <c r="JAJ3" s="73"/>
      <c r="JAK3" s="73"/>
      <c r="JAL3" s="73"/>
      <c r="JAM3" s="73"/>
      <c r="JAN3" s="73"/>
      <c r="JAO3" s="73"/>
      <c r="JAP3" s="73"/>
      <c r="JAQ3" s="73"/>
      <c r="JAR3" s="73"/>
      <c r="JAS3" s="73"/>
      <c r="JAT3" s="73"/>
      <c r="JAU3" s="73"/>
      <c r="JAV3" s="73"/>
      <c r="JAW3" s="73"/>
      <c r="JAX3" s="73"/>
      <c r="JAY3" s="73"/>
      <c r="JAZ3" s="73"/>
      <c r="JBA3" s="73"/>
      <c r="JBB3" s="73"/>
      <c r="JBC3" s="73"/>
      <c r="JBD3" s="73"/>
      <c r="JBE3" s="73"/>
      <c r="JBF3" s="73"/>
      <c r="JBG3" s="73"/>
      <c r="JBH3" s="73"/>
      <c r="JBI3" s="73"/>
      <c r="JBJ3" s="73"/>
      <c r="JBK3" s="73"/>
      <c r="JBL3" s="73"/>
      <c r="JBM3" s="73"/>
      <c r="JBN3" s="73"/>
      <c r="JBO3" s="73"/>
      <c r="JBP3" s="73"/>
      <c r="JBQ3" s="73"/>
      <c r="JBR3" s="73"/>
      <c r="JBS3" s="73"/>
      <c r="JBT3" s="73"/>
      <c r="JBU3" s="73"/>
      <c r="JBV3" s="73"/>
      <c r="JBW3" s="73"/>
      <c r="JBX3" s="73"/>
      <c r="JBY3" s="73"/>
      <c r="JBZ3" s="73"/>
      <c r="JCA3" s="73"/>
      <c r="JCB3" s="73"/>
      <c r="JCC3" s="73"/>
      <c r="JCD3" s="73"/>
      <c r="JCE3" s="73"/>
      <c r="JCF3" s="73"/>
      <c r="JCG3" s="73"/>
      <c r="JCH3" s="73"/>
      <c r="JCI3" s="73"/>
      <c r="JCJ3" s="73"/>
      <c r="JCK3" s="73"/>
      <c r="JCL3" s="73"/>
      <c r="JCM3" s="73"/>
      <c r="JCN3" s="73"/>
      <c r="JCO3" s="73"/>
      <c r="JCP3" s="73"/>
      <c r="JCQ3" s="73"/>
      <c r="JCR3" s="73"/>
      <c r="JCS3" s="73"/>
      <c r="JCT3" s="73"/>
      <c r="JCU3" s="73"/>
      <c r="JCV3" s="73"/>
      <c r="JCW3" s="73"/>
      <c r="JCX3" s="73"/>
      <c r="JCY3" s="73"/>
      <c r="JCZ3" s="73"/>
      <c r="JDA3" s="73"/>
      <c r="JDB3" s="73"/>
      <c r="JDC3" s="73"/>
      <c r="JDD3" s="73"/>
      <c r="JDE3" s="73"/>
      <c r="JDF3" s="73"/>
      <c r="JDG3" s="73"/>
      <c r="JDH3" s="73"/>
      <c r="JDI3" s="73"/>
      <c r="JDJ3" s="73"/>
      <c r="JDK3" s="73"/>
      <c r="JDL3" s="73"/>
      <c r="JDM3" s="73"/>
      <c r="JDN3" s="73"/>
      <c r="JDO3" s="73"/>
      <c r="JDP3" s="73"/>
      <c r="JDQ3" s="73"/>
      <c r="JDR3" s="73"/>
      <c r="JDS3" s="73"/>
      <c r="JDT3" s="73"/>
      <c r="JDU3" s="73"/>
      <c r="JDV3" s="73"/>
      <c r="JDW3" s="73"/>
      <c r="JDX3" s="73"/>
      <c r="JDY3" s="73"/>
      <c r="JDZ3" s="73"/>
      <c r="JEA3" s="73"/>
      <c r="JEB3" s="73"/>
      <c r="JEC3" s="73"/>
      <c r="JED3" s="73"/>
      <c r="JEE3" s="73"/>
      <c r="JEF3" s="73"/>
      <c r="JEG3" s="73"/>
      <c r="JEH3" s="73"/>
      <c r="JEI3" s="73"/>
      <c r="JEJ3" s="73"/>
      <c r="JEK3" s="73"/>
      <c r="JEL3" s="73"/>
      <c r="JEM3" s="73"/>
      <c r="JEN3" s="73"/>
      <c r="JEO3" s="73"/>
      <c r="JEP3" s="73"/>
      <c r="JEQ3" s="73"/>
      <c r="JER3" s="73"/>
      <c r="JES3" s="73"/>
      <c r="JET3" s="73"/>
      <c r="JEU3" s="73"/>
      <c r="JEV3" s="73"/>
      <c r="JEW3" s="73"/>
      <c r="JEX3" s="73"/>
      <c r="JEY3" s="73"/>
      <c r="JEZ3" s="73"/>
      <c r="JFA3" s="73"/>
      <c r="JFB3" s="73"/>
      <c r="JFC3" s="73"/>
      <c r="JFD3" s="73"/>
      <c r="JFE3" s="73"/>
      <c r="JFF3" s="73"/>
      <c r="JFG3" s="73"/>
      <c r="JFH3" s="73"/>
      <c r="JFI3" s="73"/>
      <c r="JFJ3" s="73"/>
      <c r="JFK3" s="73"/>
      <c r="JFL3" s="73"/>
      <c r="JFM3" s="73"/>
      <c r="JFN3" s="73"/>
      <c r="JFO3" s="73"/>
      <c r="JFP3" s="73"/>
      <c r="JFQ3" s="73"/>
      <c r="JFR3" s="73"/>
      <c r="JFS3" s="73"/>
      <c r="JFT3" s="73"/>
      <c r="JFU3" s="73"/>
      <c r="JFV3" s="73"/>
      <c r="JFW3" s="73"/>
      <c r="JFX3" s="73"/>
      <c r="JFY3" s="73"/>
      <c r="JFZ3" s="73"/>
      <c r="JGA3" s="73"/>
      <c r="JGB3" s="73"/>
      <c r="JGC3" s="73"/>
      <c r="JGD3" s="73"/>
      <c r="JGE3" s="73"/>
      <c r="JGF3" s="73"/>
      <c r="JGG3" s="73"/>
      <c r="JGH3" s="73"/>
      <c r="JGI3" s="73"/>
      <c r="JGJ3" s="73"/>
      <c r="JGK3" s="73"/>
      <c r="JGL3" s="73"/>
      <c r="JGM3" s="73"/>
      <c r="JGN3" s="73"/>
      <c r="JGO3" s="73"/>
      <c r="JGP3" s="73"/>
      <c r="JGQ3" s="73"/>
      <c r="JGR3" s="73"/>
      <c r="JGS3" s="73"/>
      <c r="JGT3" s="73"/>
      <c r="JGU3" s="73"/>
      <c r="JGV3" s="73"/>
      <c r="JGW3" s="73"/>
      <c r="JGX3" s="73"/>
      <c r="JGY3" s="73"/>
      <c r="JGZ3" s="73"/>
      <c r="JHA3" s="73"/>
      <c r="JHB3" s="73"/>
      <c r="JHC3" s="73"/>
      <c r="JHD3" s="73"/>
      <c r="JHE3" s="73"/>
      <c r="JHF3" s="73"/>
      <c r="JHG3" s="73"/>
      <c r="JHH3" s="73"/>
      <c r="JHI3" s="73"/>
      <c r="JHJ3" s="73"/>
      <c r="JHK3" s="73"/>
      <c r="JHL3" s="73"/>
      <c r="JHM3" s="73"/>
      <c r="JHN3" s="73"/>
      <c r="JHO3" s="73"/>
      <c r="JHP3" s="73"/>
      <c r="JHQ3" s="73"/>
      <c r="JHR3" s="73"/>
      <c r="JHS3" s="73"/>
      <c r="JHT3" s="73"/>
      <c r="JHU3" s="73"/>
      <c r="JHV3" s="73"/>
      <c r="JHW3" s="73"/>
      <c r="JHX3" s="73"/>
      <c r="JHY3" s="73"/>
      <c r="JHZ3" s="73"/>
      <c r="JIA3" s="73"/>
      <c r="JIB3" s="73"/>
      <c r="JIC3" s="73"/>
      <c r="JID3" s="73"/>
      <c r="JIE3" s="73"/>
      <c r="JIF3" s="73"/>
      <c r="JIG3" s="73"/>
      <c r="JIH3" s="73"/>
      <c r="JII3" s="73"/>
      <c r="JIJ3" s="73"/>
      <c r="JIK3" s="73"/>
      <c r="JIL3" s="73"/>
      <c r="JIM3" s="73"/>
      <c r="JIN3" s="73"/>
      <c r="JIO3" s="73"/>
      <c r="JIP3" s="73"/>
      <c r="JIQ3" s="73"/>
      <c r="JIR3" s="73"/>
      <c r="JIS3" s="73"/>
      <c r="JIT3" s="73"/>
      <c r="JIU3" s="73"/>
      <c r="JIV3" s="73"/>
      <c r="JIW3" s="73"/>
      <c r="JIX3" s="73"/>
      <c r="JIY3" s="73"/>
      <c r="JIZ3" s="73"/>
      <c r="JJA3" s="73"/>
      <c r="JJB3" s="73"/>
      <c r="JJC3" s="73"/>
      <c r="JJD3" s="73"/>
      <c r="JJE3" s="73"/>
      <c r="JJF3" s="73"/>
      <c r="JJG3" s="73"/>
      <c r="JJH3" s="73"/>
      <c r="JJI3" s="73"/>
      <c r="JJJ3" s="73"/>
      <c r="JJK3" s="73"/>
      <c r="JJL3" s="73"/>
      <c r="JJM3" s="73"/>
      <c r="JJN3" s="73"/>
      <c r="JJO3" s="73"/>
      <c r="JJP3" s="73"/>
      <c r="JJQ3" s="73"/>
      <c r="JJR3" s="73"/>
      <c r="JJS3" s="73"/>
      <c r="JJT3" s="73"/>
      <c r="JJU3" s="73"/>
      <c r="JJV3" s="73"/>
      <c r="JJW3" s="73"/>
      <c r="JJX3" s="73"/>
      <c r="JJY3" s="73"/>
      <c r="JJZ3" s="73"/>
      <c r="JKA3" s="73"/>
      <c r="JKB3" s="73"/>
      <c r="JKC3" s="73"/>
      <c r="JKD3" s="73"/>
      <c r="JKE3" s="73"/>
      <c r="JKF3" s="73"/>
      <c r="JKG3" s="73"/>
      <c r="JKH3" s="73"/>
      <c r="JKI3" s="73"/>
      <c r="JKJ3" s="73"/>
      <c r="JKK3" s="73"/>
      <c r="JKL3" s="73"/>
      <c r="JKM3" s="73"/>
      <c r="JKN3" s="73"/>
      <c r="JKO3" s="73"/>
      <c r="JKP3" s="73"/>
      <c r="JKQ3" s="73"/>
      <c r="JKR3" s="73"/>
      <c r="JKS3" s="73"/>
      <c r="JKT3" s="73"/>
      <c r="JKU3" s="73"/>
      <c r="JKV3" s="73"/>
      <c r="JKW3" s="73"/>
      <c r="JKX3" s="73"/>
      <c r="JKY3" s="73"/>
      <c r="JKZ3" s="73"/>
      <c r="JLA3" s="73"/>
      <c r="JLB3" s="73"/>
      <c r="JLC3" s="73"/>
      <c r="JLD3" s="73"/>
      <c r="JLE3" s="73"/>
      <c r="JLF3" s="73"/>
      <c r="JLG3" s="73"/>
      <c r="JLH3" s="73"/>
      <c r="JLI3" s="73"/>
      <c r="JLJ3" s="73"/>
      <c r="JLK3" s="73"/>
      <c r="JLL3" s="73"/>
      <c r="JLM3" s="73"/>
      <c r="JLN3" s="73"/>
      <c r="JLO3" s="73"/>
      <c r="JLP3" s="73"/>
      <c r="JLQ3" s="73"/>
      <c r="JLR3" s="73"/>
      <c r="JLS3" s="73"/>
      <c r="JLT3" s="73"/>
      <c r="JLU3" s="73"/>
      <c r="JLV3" s="73"/>
      <c r="JLW3" s="73"/>
      <c r="JLX3" s="73"/>
      <c r="JLY3" s="73"/>
      <c r="JLZ3" s="73"/>
      <c r="JMA3" s="73"/>
      <c r="JMB3" s="73"/>
      <c r="JMC3" s="73"/>
      <c r="JMD3" s="73"/>
      <c r="JME3" s="73"/>
      <c r="JMF3" s="73"/>
      <c r="JMG3" s="73"/>
      <c r="JMH3" s="73"/>
      <c r="JMI3" s="73"/>
      <c r="JMJ3" s="73"/>
      <c r="JMK3" s="73"/>
      <c r="JML3" s="73"/>
      <c r="JMM3" s="73"/>
      <c r="JMN3" s="73"/>
      <c r="JMO3" s="73"/>
      <c r="JMP3" s="73"/>
      <c r="JMQ3" s="73"/>
      <c r="JMR3" s="73"/>
      <c r="JMS3" s="73"/>
      <c r="JMT3" s="73"/>
      <c r="JMU3" s="73"/>
      <c r="JMV3" s="73"/>
      <c r="JMW3" s="73"/>
      <c r="JMX3" s="73"/>
      <c r="JMY3" s="73"/>
      <c r="JMZ3" s="73"/>
      <c r="JNA3" s="73"/>
      <c r="JNB3" s="73"/>
      <c r="JNC3" s="73"/>
      <c r="JND3" s="73"/>
      <c r="JNE3" s="73"/>
      <c r="JNF3" s="73"/>
      <c r="JNG3" s="73"/>
      <c r="JNH3" s="73"/>
      <c r="JNI3" s="73"/>
      <c r="JNJ3" s="73"/>
      <c r="JNK3" s="73"/>
      <c r="JNL3" s="73"/>
      <c r="JNM3" s="73"/>
      <c r="JNN3" s="73"/>
      <c r="JNO3" s="73"/>
      <c r="JNP3" s="73"/>
      <c r="JNQ3" s="73"/>
      <c r="JNR3" s="73"/>
      <c r="JNS3" s="73"/>
      <c r="JNT3" s="73"/>
      <c r="JNU3" s="73"/>
      <c r="JNV3" s="73"/>
      <c r="JNW3" s="73"/>
      <c r="JNX3" s="73"/>
      <c r="JNY3" s="73"/>
      <c r="JNZ3" s="73"/>
      <c r="JOA3" s="73"/>
      <c r="JOB3" s="73"/>
      <c r="JOC3" s="73"/>
      <c r="JOD3" s="73"/>
      <c r="JOE3" s="73"/>
      <c r="JOF3" s="73"/>
      <c r="JOG3" s="73"/>
      <c r="JOH3" s="73"/>
      <c r="JOI3" s="73"/>
      <c r="JOJ3" s="73"/>
      <c r="JOK3" s="73"/>
      <c r="JOL3" s="73"/>
      <c r="JOM3" s="73"/>
      <c r="JON3" s="73"/>
      <c r="JOO3" s="73"/>
      <c r="JOP3" s="73"/>
      <c r="JOQ3" s="73"/>
      <c r="JOR3" s="73"/>
      <c r="JOS3" s="73"/>
      <c r="JOT3" s="73"/>
      <c r="JOU3" s="73"/>
      <c r="JOV3" s="73"/>
      <c r="JOW3" s="73"/>
      <c r="JOX3" s="73"/>
      <c r="JOY3" s="73"/>
      <c r="JOZ3" s="73"/>
      <c r="JPA3" s="73"/>
      <c r="JPB3" s="73"/>
      <c r="JPC3" s="73"/>
      <c r="JPD3" s="73"/>
      <c r="JPE3" s="73"/>
      <c r="JPF3" s="73"/>
      <c r="JPG3" s="73"/>
      <c r="JPH3" s="73"/>
      <c r="JPI3" s="73"/>
      <c r="JPJ3" s="73"/>
      <c r="JPK3" s="73"/>
      <c r="JPL3" s="73"/>
      <c r="JPM3" s="73"/>
      <c r="JPN3" s="73"/>
      <c r="JPO3" s="73"/>
      <c r="JPP3" s="73"/>
      <c r="JPQ3" s="73"/>
      <c r="JPR3" s="73"/>
      <c r="JPS3" s="73"/>
      <c r="JPT3" s="73"/>
      <c r="JPU3" s="73"/>
      <c r="JPV3" s="73"/>
      <c r="JPW3" s="73"/>
      <c r="JPX3" s="73"/>
      <c r="JPY3" s="73"/>
      <c r="JPZ3" s="73"/>
      <c r="JQA3" s="73"/>
      <c r="JQB3" s="73"/>
      <c r="JQC3" s="73"/>
      <c r="JQD3" s="73"/>
      <c r="JQE3" s="73"/>
      <c r="JQF3" s="73"/>
      <c r="JQG3" s="73"/>
      <c r="JQH3" s="73"/>
      <c r="JQI3" s="73"/>
      <c r="JQJ3" s="73"/>
      <c r="JQK3" s="73"/>
      <c r="JQL3" s="73"/>
      <c r="JQM3" s="73"/>
      <c r="JQN3" s="73"/>
      <c r="JQO3" s="73"/>
      <c r="JQP3" s="73"/>
      <c r="JQQ3" s="73"/>
      <c r="JQR3" s="73"/>
      <c r="JQS3" s="73"/>
      <c r="JQT3" s="73"/>
      <c r="JQU3" s="73"/>
      <c r="JQV3" s="73"/>
      <c r="JQW3" s="73"/>
      <c r="JQX3" s="73"/>
      <c r="JQY3" s="73"/>
      <c r="JQZ3" s="73"/>
      <c r="JRA3" s="73"/>
      <c r="JRB3" s="73"/>
      <c r="JRC3" s="73"/>
      <c r="JRD3" s="73"/>
      <c r="JRE3" s="73"/>
      <c r="JRF3" s="73"/>
      <c r="JRG3" s="73"/>
      <c r="JRH3" s="73"/>
      <c r="JRI3" s="73"/>
      <c r="JRJ3" s="73"/>
      <c r="JRK3" s="73"/>
      <c r="JRL3" s="73"/>
      <c r="JRM3" s="73"/>
      <c r="JRN3" s="73"/>
      <c r="JRO3" s="73"/>
      <c r="JRP3" s="73"/>
      <c r="JRQ3" s="73"/>
      <c r="JRR3" s="73"/>
      <c r="JRS3" s="73"/>
      <c r="JRT3" s="73"/>
      <c r="JRU3" s="73"/>
      <c r="JRV3" s="73"/>
      <c r="JRW3" s="73"/>
      <c r="JRX3" s="73"/>
      <c r="JRY3" s="73"/>
      <c r="JRZ3" s="73"/>
      <c r="JSA3" s="73"/>
      <c r="JSB3" s="73"/>
      <c r="JSC3" s="73"/>
      <c r="JSD3" s="73"/>
      <c r="JSE3" s="73"/>
      <c r="JSF3" s="73"/>
      <c r="JSG3" s="73"/>
      <c r="JSH3" s="73"/>
      <c r="JSI3" s="73"/>
      <c r="JSJ3" s="73"/>
      <c r="JSK3" s="73"/>
      <c r="JSL3" s="73"/>
      <c r="JSM3" s="73"/>
      <c r="JSN3" s="73"/>
      <c r="JSO3" s="73"/>
      <c r="JSP3" s="73"/>
      <c r="JSQ3" s="73"/>
      <c r="JSR3" s="73"/>
      <c r="JSS3" s="73"/>
      <c r="JST3" s="73"/>
      <c r="JSU3" s="73"/>
      <c r="JSV3" s="73"/>
      <c r="JSW3" s="73"/>
      <c r="JSX3" s="73"/>
      <c r="JSY3" s="73"/>
      <c r="JSZ3" s="73"/>
      <c r="JTA3" s="73"/>
      <c r="JTB3" s="73"/>
      <c r="JTC3" s="73"/>
      <c r="JTD3" s="73"/>
      <c r="JTE3" s="73"/>
      <c r="JTF3" s="73"/>
      <c r="JTG3" s="73"/>
      <c r="JTH3" s="73"/>
      <c r="JTI3" s="73"/>
      <c r="JTJ3" s="73"/>
      <c r="JTK3" s="73"/>
      <c r="JTL3" s="73"/>
      <c r="JTM3" s="73"/>
      <c r="JTN3" s="73"/>
      <c r="JTO3" s="73"/>
      <c r="JTP3" s="73"/>
      <c r="JTQ3" s="73"/>
      <c r="JTR3" s="73"/>
      <c r="JTS3" s="73"/>
      <c r="JTT3" s="73"/>
      <c r="JTU3" s="73"/>
      <c r="JTV3" s="73"/>
      <c r="JTW3" s="73"/>
      <c r="JTX3" s="73"/>
      <c r="JTY3" s="73"/>
      <c r="JTZ3" s="73"/>
      <c r="JUA3" s="73"/>
      <c r="JUB3" s="73"/>
      <c r="JUC3" s="73"/>
      <c r="JUD3" s="73"/>
      <c r="JUE3" s="73"/>
      <c r="JUF3" s="73"/>
      <c r="JUG3" s="73"/>
      <c r="JUH3" s="73"/>
      <c r="JUI3" s="73"/>
      <c r="JUJ3" s="73"/>
      <c r="JUK3" s="73"/>
      <c r="JUL3" s="73"/>
      <c r="JUM3" s="73"/>
      <c r="JUN3" s="73"/>
      <c r="JUO3" s="73"/>
      <c r="JUP3" s="73"/>
      <c r="JUQ3" s="73"/>
      <c r="JUR3" s="73"/>
      <c r="JUS3" s="73"/>
      <c r="JUT3" s="73"/>
      <c r="JUU3" s="73"/>
      <c r="JUV3" s="73"/>
      <c r="JUW3" s="73"/>
      <c r="JUX3" s="73"/>
      <c r="JUY3" s="73"/>
      <c r="JUZ3" s="73"/>
      <c r="JVA3" s="73"/>
      <c r="JVB3" s="73"/>
      <c r="JVC3" s="73"/>
      <c r="JVD3" s="73"/>
      <c r="JVE3" s="73"/>
      <c r="JVF3" s="73"/>
      <c r="JVG3" s="73"/>
      <c r="JVH3" s="73"/>
      <c r="JVI3" s="73"/>
      <c r="JVJ3" s="73"/>
      <c r="JVK3" s="73"/>
      <c r="JVL3" s="73"/>
      <c r="JVM3" s="73"/>
      <c r="JVN3" s="73"/>
      <c r="JVO3" s="73"/>
      <c r="JVP3" s="73"/>
      <c r="JVQ3" s="73"/>
      <c r="JVR3" s="73"/>
      <c r="JVS3" s="73"/>
      <c r="JVT3" s="73"/>
      <c r="JVU3" s="73"/>
      <c r="JVV3" s="73"/>
      <c r="JVW3" s="73"/>
      <c r="JVX3" s="73"/>
      <c r="JVY3" s="73"/>
      <c r="JVZ3" s="73"/>
      <c r="JWA3" s="73"/>
      <c r="JWB3" s="73"/>
      <c r="JWC3" s="73"/>
      <c r="JWD3" s="73"/>
      <c r="JWE3" s="73"/>
      <c r="JWF3" s="73"/>
      <c r="JWG3" s="73"/>
      <c r="JWH3" s="73"/>
      <c r="JWI3" s="73"/>
      <c r="JWJ3" s="73"/>
      <c r="JWK3" s="73"/>
      <c r="JWL3" s="73"/>
      <c r="JWM3" s="73"/>
      <c r="JWN3" s="73"/>
      <c r="JWO3" s="73"/>
      <c r="JWP3" s="73"/>
      <c r="JWQ3" s="73"/>
      <c r="JWR3" s="73"/>
      <c r="JWS3" s="73"/>
      <c r="JWT3" s="73"/>
      <c r="JWU3" s="73"/>
      <c r="JWV3" s="73"/>
      <c r="JWW3" s="73"/>
      <c r="JWX3" s="73"/>
      <c r="JWY3" s="73"/>
      <c r="JWZ3" s="73"/>
      <c r="JXA3" s="73"/>
      <c r="JXB3" s="73"/>
      <c r="JXC3" s="73"/>
      <c r="JXD3" s="73"/>
      <c r="JXE3" s="73"/>
      <c r="JXF3" s="73"/>
      <c r="JXG3" s="73"/>
      <c r="JXH3" s="73"/>
      <c r="JXI3" s="73"/>
      <c r="JXJ3" s="73"/>
      <c r="JXK3" s="73"/>
      <c r="JXL3" s="73"/>
      <c r="JXM3" s="73"/>
      <c r="JXN3" s="73"/>
      <c r="JXO3" s="73"/>
      <c r="JXP3" s="73"/>
      <c r="JXQ3" s="73"/>
      <c r="JXR3" s="73"/>
      <c r="JXS3" s="73"/>
      <c r="JXT3" s="73"/>
      <c r="JXU3" s="73"/>
      <c r="JXV3" s="73"/>
      <c r="JXW3" s="73"/>
      <c r="JXX3" s="73"/>
      <c r="JXY3" s="73"/>
      <c r="JXZ3" s="73"/>
      <c r="JYA3" s="73"/>
      <c r="JYB3" s="73"/>
      <c r="JYC3" s="73"/>
      <c r="JYD3" s="73"/>
      <c r="JYE3" s="73"/>
      <c r="JYF3" s="73"/>
      <c r="JYG3" s="73"/>
      <c r="JYH3" s="73"/>
      <c r="JYI3" s="73"/>
      <c r="JYJ3" s="73"/>
      <c r="JYK3" s="73"/>
      <c r="JYL3" s="73"/>
      <c r="JYM3" s="73"/>
      <c r="JYN3" s="73"/>
      <c r="JYO3" s="73"/>
      <c r="JYP3" s="73"/>
      <c r="JYQ3" s="73"/>
      <c r="JYR3" s="73"/>
      <c r="JYS3" s="73"/>
      <c r="JYT3" s="73"/>
      <c r="JYU3" s="73"/>
      <c r="JYV3" s="73"/>
      <c r="JYW3" s="73"/>
      <c r="JYX3" s="73"/>
      <c r="JYY3" s="73"/>
      <c r="JYZ3" s="73"/>
      <c r="JZA3" s="73"/>
      <c r="JZB3" s="73"/>
      <c r="JZC3" s="73"/>
      <c r="JZD3" s="73"/>
      <c r="JZE3" s="73"/>
      <c r="JZF3" s="73"/>
      <c r="JZG3" s="73"/>
      <c r="JZH3" s="73"/>
      <c r="JZI3" s="73"/>
      <c r="JZJ3" s="73"/>
      <c r="JZK3" s="73"/>
      <c r="JZL3" s="73"/>
      <c r="JZM3" s="73"/>
      <c r="JZN3" s="73"/>
      <c r="JZO3" s="73"/>
      <c r="JZP3" s="73"/>
      <c r="JZQ3" s="73"/>
      <c r="JZR3" s="73"/>
      <c r="JZS3" s="73"/>
      <c r="JZT3" s="73"/>
      <c r="JZU3" s="73"/>
      <c r="JZV3" s="73"/>
      <c r="JZW3" s="73"/>
      <c r="JZX3" s="73"/>
      <c r="JZY3" s="73"/>
      <c r="JZZ3" s="73"/>
      <c r="KAA3" s="73"/>
      <c r="KAB3" s="73"/>
      <c r="KAC3" s="73"/>
      <c r="KAD3" s="73"/>
      <c r="KAE3" s="73"/>
      <c r="KAF3" s="73"/>
      <c r="KAG3" s="73"/>
      <c r="KAH3" s="73"/>
      <c r="KAI3" s="73"/>
      <c r="KAJ3" s="73"/>
      <c r="KAK3" s="73"/>
      <c r="KAL3" s="73"/>
      <c r="KAM3" s="73"/>
      <c r="KAN3" s="73"/>
      <c r="KAO3" s="73"/>
      <c r="KAP3" s="73"/>
      <c r="KAQ3" s="73"/>
      <c r="KAR3" s="73"/>
      <c r="KAS3" s="73"/>
      <c r="KAT3" s="73"/>
      <c r="KAU3" s="73"/>
      <c r="KAV3" s="73"/>
      <c r="KAW3" s="73"/>
      <c r="KAX3" s="73"/>
      <c r="KAY3" s="73"/>
      <c r="KAZ3" s="73"/>
      <c r="KBA3" s="73"/>
      <c r="KBB3" s="73"/>
      <c r="KBC3" s="73"/>
      <c r="KBD3" s="73"/>
      <c r="KBE3" s="73"/>
      <c r="KBF3" s="73"/>
      <c r="KBG3" s="73"/>
      <c r="KBH3" s="73"/>
      <c r="KBI3" s="73"/>
      <c r="KBJ3" s="73"/>
      <c r="KBK3" s="73"/>
      <c r="KBL3" s="73"/>
      <c r="KBM3" s="73"/>
      <c r="KBN3" s="73"/>
      <c r="KBO3" s="73"/>
      <c r="KBP3" s="73"/>
      <c r="KBQ3" s="73"/>
      <c r="KBR3" s="73"/>
      <c r="KBS3" s="73"/>
      <c r="KBT3" s="73"/>
      <c r="KBU3" s="73"/>
      <c r="KBV3" s="73"/>
      <c r="KBW3" s="73"/>
      <c r="KBX3" s="73"/>
      <c r="KBY3" s="73"/>
      <c r="KBZ3" s="73"/>
      <c r="KCA3" s="73"/>
      <c r="KCB3" s="73"/>
      <c r="KCC3" s="73"/>
      <c r="KCD3" s="73"/>
      <c r="KCE3" s="73"/>
      <c r="KCF3" s="73"/>
      <c r="KCG3" s="73"/>
      <c r="KCH3" s="73"/>
      <c r="KCI3" s="73"/>
      <c r="KCJ3" s="73"/>
      <c r="KCK3" s="73"/>
      <c r="KCL3" s="73"/>
      <c r="KCM3" s="73"/>
      <c r="KCN3" s="73"/>
      <c r="KCO3" s="73"/>
      <c r="KCP3" s="73"/>
      <c r="KCQ3" s="73"/>
      <c r="KCR3" s="73"/>
      <c r="KCS3" s="73"/>
      <c r="KCT3" s="73"/>
      <c r="KCU3" s="73"/>
      <c r="KCV3" s="73"/>
      <c r="KCW3" s="73"/>
      <c r="KCX3" s="73"/>
      <c r="KCY3" s="73"/>
      <c r="KCZ3" s="73"/>
      <c r="KDA3" s="73"/>
      <c r="KDB3" s="73"/>
      <c r="KDC3" s="73"/>
      <c r="KDD3" s="73"/>
      <c r="KDE3" s="73"/>
      <c r="KDF3" s="73"/>
      <c r="KDG3" s="73"/>
      <c r="KDH3" s="73"/>
      <c r="KDI3" s="73"/>
      <c r="KDJ3" s="73"/>
      <c r="KDK3" s="73"/>
      <c r="KDL3" s="73"/>
      <c r="KDM3" s="73"/>
      <c r="KDN3" s="73"/>
      <c r="KDO3" s="73"/>
      <c r="KDP3" s="73"/>
      <c r="KDQ3" s="73"/>
      <c r="KDR3" s="73"/>
      <c r="KDS3" s="73"/>
      <c r="KDT3" s="73"/>
      <c r="KDU3" s="73"/>
      <c r="KDV3" s="73"/>
      <c r="KDW3" s="73"/>
      <c r="KDX3" s="73"/>
      <c r="KDY3" s="73"/>
      <c r="KDZ3" s="73"/>
      <c r="KEA3" s="73"/>
      <c r="KEB3" s="73"/>
      <c r="KEC3" s="73"/>
      <c r="KED3" s="73"/>
      <c r="KEE3" s="73"/>
      <c r="KEF3" s="73"/>
      <c r="KEG3" s="73"/>
      <c r="KEH3" s="73"/>
      <c r="KEI3" s="73"/>
      <c r="KEJ3" s="73"/>
      <c r="KEK3" s="73"/>
      <c r="KEL3" s="73"/>
      <c r="KEM3" s="73"/>
      <c r="KEN3" s="73"/>
      <c r="KEO3" s="73"/>
      <c r="KEP3" s="73"/>
      <c r="KEQ3" s="73"/>
      <c r="KER3" s="73"/>
      <c r="KES3" s="73"/>
      <c r="KET3" s="73"/>
      <c r="KEU3" s="73"/>
      <c r="KEV3" s="73"/>
      <c r="KEW3" s="73"/>
      <c r="KEX3" s="73"/>
      <c r="KEY3" s="73"/>
      <c r="KEZ3" s="73"/>
      <c r="KFA3" s="73"/>
      <c r="KFB3" s="73"/>
      <c r="KFC3" s="73"/>
      <c r="KFD3" s="73"/>
      <c r="KFE3" s="73"/>
      <c r="KFF3" s="73"/>
      <c r="KFG3" s="73"/>
      <c r="KFH3" s="73"/>
      <c r="KFI3" s="73"/>
      <c r="KFJ3" s="73"/>
      <c r="KFK3" s="73"/>
      <c r="KFL3" s="73"/>
      <c r="KFM3" s="73"/>
      <c r="KFN3" s="73"/>
      <c r="KFO3" s="73"/>
      <c r="KFP3" s="73"/>
      <c r="KFQ3" s="73"/>
      <c r="KFR3" s="73"/>
      <c r="KFS3" s="73"/>
      <c r="KFT3" s="73"/>
      <c r="KFU3" s="73"/>
      <c r="KFV3" s="73"/>
      <c r="KFW3" s="73"/>
      <c r="KFX3" s="73"/>
      <c r="KFY3" s="73"/>
      <c r="KFZ3" s="73"/>
      <c r="KGA3" s="73"/>
      <c r="KGB3" s="73"/>
      <c r="KGC3" s="73"/>
      <c r="KGD3" s="73"/>
      <c r="KGE3" s="73"/>
      <c r="KGF3" s="73"/>
      <c r="KGG3" s="73"/>
      <c r="KGH3" s="73"/>
      <c r="KGI3" s="73"/>
      <c r="KGJ3" s="73"/>
      <c r="KGK3" s="73"/>
      <c r="KGL3" s="73"/>
      <c r="KGM3" s="73"/>
      <c r="KGN3" s="73"/>
      <c r="KGO3" s="73"/>
      <c r="KGP3" s="73"/>
      <c r="KGQ3" s="73"/>
      <c r="KGR3" s="73"/>
      <c r="KGS3" s="73"/>
      <c r="KGT3" s="73"/>
      <c r="KGU3" s="73"/>
      <c r="KGV3" s="73"/>
      <c r="KGW3" s="73"/>
      <c r="KGX3" s="73"/>
      <c r="KGY3" s="73"/>
      <c r="KGZ3" s="73"/>
      <c r="KHA3" s="73"/>
      <c r="KHB3" s="73"/>
      <c r="KHC3" s="73"/>
      <c r="KHD3" s="73"/>
      <c r="KHE3" s="73"/>
      <c r="KHF3" s="73"/>
      <c r="KHG3" s="73"/>
      <c r="KHH3" s="73"/>
      <c r="KHI3" s="73"/>
      <c r="KHJ3" s="73"/>
      <c r="KHK3" s="73"/>
      <c r="KHL3" s="73"/>
      <c r="KHM3" s="73"/>
      <c r="KHN3" s="73"/>
      <c r="KHO3" s="73"/>
      <c r="KHP3" s="73"/>
      <c r="KHQ3" s="73"/>
      <c r="KHR3" s="73"/>
      <c r="KHS3" s="73"/>
      <c r="KHT3" s="73"/>
      <c r="KHU3" s="73"/>
      <c r="KHV3" s="73"/>
      <c r="KHW3" s="73"/>
      <c r="KHX3" s="73"/>
      <c r="KHY3" s="73"/>
      <c r="KHZ3" s="73"/>
      <c r="KIA3" s="73"/>
      <c r="KIB3" s="73"/>
      <c r="KIC3" s="73"/>
      <c r="KID3" s="73"/>
      <c r="KIE3" s="73"/>
      <c r="KIF3" s="73"/>
      <c r="KIG3" s="73"/>
      <c r="KIH3" s="73"/>
      <c r="KII3" s="73"/>
      <c r="KIJ3" s="73"/>
      <c r="KIK3" s="73"/>
      <c r="KIL3" s="73"/>
      <c r="KIM3" s="73"/>
      <c r="KIN3" s="73"/>
      <c r="KIO3" s="73"/>
      <c r="KIP3" s="73"/>
      <c r="KIQ3" s="73"/>
      <c r="KIR3" s="73"/>
      <c r="KIS3" s="73"/>
      <c r="KIT3" s="73"/>
      <c r="KIU3" s="73"/>
      <c r="KIV3" s="73"/>
      <c r="KIW3" s="73"/>
      <c r="KIX3" s="73"/>
      <c r="KIY3" s="73"/>
      <c r="KIZ3" s="73"/>
      <c r="KJA3" s="73"/>
      <c r="KJB3" s="73"/>
      <c r="KJC3" s="73"/>
      <c r="KJD3" s="73"/>
      <c r="KJE3" s="73"/>
      <c r="KJF3" s="73"/>
      <c r="KJG3" s="73"/>
      <c r="KJH3" s="73"/>
      <c r="KJI3" s="73"/>
      <c r="KJJ3" s="73"/>
      <c r="KJK3" s="73"/>
      <c r="KJL3" s="73"/>
      <c r="KJM3" s="73"/>
      <c r="KJN3" s="73"/>
      <c r="KJO3" s="73"/>
      <c r="KJP3" s="73"/>
      <c r="KJQ3" s="73"/>
      <c r="KJR3" s="73"/>
      <c r="KJS3" s="73"/>
      <c r="KJT3" s="73"/>
      <c r="KJU3" s="73"/>
      <c r="KJV3" s="73"/>
      <c r="KJW3" s="73"/>
      <c r="KJX3" s="73"/>
      <c r="KJY3" s="73"/>
      <c r="KJZ3" s="73"/>
      <c r="KKA3" s="73"/>
      <c r="KKB3" s="73"/>
      <c r="KKC3" s="73"/>
      <c r="KKD3" s="73"/>
      <c r="KKE3" s="73"/>
      <c r="KKF3" s="73"/>
      <c r="KKG3" s="73"/>
      <c r="KKH3" s="73"/>
      <c r="KKI3" s="73"/>
      <c r="KKJ3" s="73"/>
      <c r="KKK3" s="73"/>
      <c r="KKL3" s="73"/>
      <c r="KKM3" s="73"/>
      <c r="KKN3" s="73"/>
      <c r="KKO3" s="73"/>
      <c r="KKP3" s="73"/>
      <c r="KKQ3" s="73"/>
      <c r="KKR3" s="73"/>
      <c r="KKS3" s="73"/>
      <c r="KKT3" s="73"/>
      <c r="KKU3" s="73"/>
      <c r="KKV3" s="73"/>
      <c r="KKW3" s="73"/>
      <c r="KKX3" s="73"/>
      <c r="KKY3" s="73"/>
      <c r="KKZ3" s="73"/>
      <c r="KLA3" s="73"/>
      <c r="KLB3" s="73"/>
      <c r="KLC3" s="73"/>
      <c r="KLD3" s="73"/>
      <c r="KLE3" s="73"/>
      <c r="KLF3" s="73"/>
      <c r="KLG3" s="73"/>
      <c r="KLH3" s="73"/>
      <c r="KLI3" s="73"/>
      <c r="KLJ3" s="73"/>
      <c r="KLK3" s="73"/>
      <c r="KLL3" s="73"/>
      <c r="KLM3" s="73"/>
      <c r="KLN3" s="73"/>
      <c r="KLO3" s="73"/>
      <c r="KLP3" s="73"/>
      <c r="KLQ3" s="73"/>
      <c r="KLR3" s="73"/>
      <c r="KLS3" s="73"/>
      <c r="KLT3" s="73"/>
      <c r="KLU3" s="73"/>
      <c r="KLV3" s="73"/>
      <c r="KLW3" s="73"/>
      <c r="KLX3" s="73"/>
      <c r="KLY3" s="73"/>
      <c r="KLZ3" s="73"/>
      <c r="KMA3" s="73"/>
      <c r="KMB3" s="73"/>
      <c r="KMC3" s="73"/>
      <c r="KMD3" s="73"/>
      <c r="KME3" s="73"/>
      <c r="KMF3" s="73"/>
      <c r="KMG3" s="73"/>
      <c r="KMH3" s="73"/>
      <c r="KMI3" s="73"/>
      <c r="KMJ3" s="73"/>
      <c r="KMK3" s="73"/>
      <c r="KML3" s="73"/>
      <c r="KMM3" s="73"/>
      <c r="KMN3" s="73"/>
      <c r="KMO3" s="73"/>
      <c r="KMP3" s="73"/>
      <c r="KMQ3" s="73"/>
      <c r="KMR3" s="73"/>
      <c r="KMS3" s="73"/>
      <c r="KMT3" s="73"/>
      <c r="KMU3" s="73"/>
      <c r="KMV3" s="73"/>
      <c r="KMW3" s="73"/>
      <c r="KMX3" s="73"/>
      <c r="KMY3" s="73"/>
      <c r="KMZ3" s="73"/>
      <c r="KNA3" s="73"/>
      <c r="KNB3" s="73"/>
      <c r="KNC3" s="73"/>
      <c r="KND3" s="73"/>
      <c r="KNE3" s="73"/>
      <c r="KNF3" s="73"/>
      <c r="KNG3" s="73"/>
      <c r="KNH3" s="73"/>
      <c r="KNI3" s="73"/>
      <c r="KNJ3" s="73"/>
      <c r="KNK3" s="73"/>
      <c r="KNL3" s="73"/>
      <c r="KNM3" s="73"/>
      <c r="KNN3" s="73"/>
      <c r="KNO3" s="73"/>
      <c r="KNP3" s="73"/>
      <c r="KNQ3" s="73"/>
      <c r="KNR3" s="73"/>
      <c r="KNS3" s="73"/>
      <c r="KNT3" s="73"/>
      <c r="KNU3" s="73"/>
      <c r="KNV3" s="73"/>
      <c r="KNW3" s="73"/>
      <c r="KNX3" s="73"/>
      <c r="KNY3" s="73"/>
      <c r="KNZ3" s="73"/>
      <c r="KOA3" s="73"/>
      <c r="KOB3" s="73"/>
      <c r="KOC3" s="73"/>
      <c r="KOD3" s="73"/>
      <c r="KOE3" s="73"/>
      <c r="KOF3" s="73"/>
      <c r="KOG3" s="73"/>
      <c r="KOH3" s="73"/>
      <c r="KOI3" s="73"/>
      <c r="KOJ3" s="73"/>
      <c r="KOK3" s="73"/>
      <c r="KOL3" s="73"/>
      <c r="KOM3" s="73"/>
      <c r="KON3" s="73"/>
      <c r="KOO3" s="73"/>
      <c r="KOP3" s="73"/>
      <c r="KOQ3" s="73"/>
      <c r="KOR3" s="73"/>
      <c r="KOS3" s="73"/>
      <c r="KOT3" s="73"/>
      <c r="KOU3" s="73"/>
      <c r="KOV3" s="73"/>
      <c r="KOW3" s="73"/>
      <c r="KOX3" s="73"/>
      <c r="KOY3" s="73"/>
      <c r="KOZ3" s="73"/>
      <c r="KPA3" s="73"/>
      <c r="KPB3" s="73"/>
      <c r="KPC3" s="73"/>
      <c r="KPD3" s="73"/>
      <c r="KPE3" s="73"/>
      <c r="KPF3" s="73"/>
      <c r="KPG3" s="73"/>
      <c r="KPH3" s="73"/>
      <c r="KPI3" s="73"/>
      <c r="KPJ3" s="73"/>
      <c r="KPK3" s="73"/>
      <c r="KPL3" s="73"/>
      <c r="KPM3" s="73"/>
      <c r="KPN3" s="73"/>
      <c r="KPO3" s="73"/>
      <c r="KPP3" s="73"/>
      <c r="KPQ3" s="73"/>
      <c r="KPR3" s="73"/>
      <c r="KPS3" s="73"/>
      <c r="KPT3" s="73"/>
      <c r="KPU3" s="73"/>
      <c r="KPV3" s="73"/>
      <c r="KPW3" s="73"/>
      <c r="KPX3" s="73"/>
      <c r="KPY3" s="73"/>
      <c r="KPZ3" s="73"/>
      <c r="KQA3" s="73"/>
      <c r="KQB3" s="73"/>
      <c r="KQC3" s="73"/>
      <c r="KQD3" s="73"/>
      <c r="KQE3" s="73"/>
      <c r="KQF3" s="73"/>
      <c r="KQG3" s="73"/>
      <c r="KQH3" s="73"/>
      <c r="KQI3" s="73"/>
      <c r="KQJ3" s="73"/>
      <c r="KQK3" s="73"/>
      <c r="KQL3" s="73"/>
      <c r="KQM3" s="73"/>
      <c r="KQN3" s="73"/>
      <c r="KQO3" s="73"/>
      <c r="KQP3" s="73"/>
      <c r="KQQ3" s="73"/>
      <c r="KQR3" s="73"/>
      <c r="KQS3" s="73"/>
      <c r="KQT3" s="73"/>
      <c r="KQU3" s="73"/>
      <c r="KQV3" s="73"/>
      <c r="KQW3" s="73"/>
      <c r="KQX3" s="73"/>
      <c r="KQY3" s="73"/>
      <c r="KQZ3" s="73"/>
      <c r="KRA3" s="73"/>
      <c r="KRB3" s="73"/>
      <c r="KRC3" s="73"/>
      <c r="KRD3" s="73"/>
      <c r="KRE3" s="73"/>
      <c r="KRF3" s="73"/>
      <c r="KRG3" s="73"/>
      <c r="KRH3" s="73"/>
      <c r="KRI3" s="73"/>
      <c r="KRJ3" s="73"/>
      <c r="KRK3" s="73"/>
      <c r="KRL3" s="73"/>
      <c r="KRM3" s="73"/>
      <c r="KRN3" s="73"/>
      <c r="KRO3" s="73"/>
      <c r="KRP3" s="73"/>
      <c r="KRQ3" s="73"/>
      <c r="KRR3" s="73"/>
      <c r="KRS3" s="73"/>
      <c r="KRT3" s="73"/>
      <c r="KRU3" s="73"/>
      <c r="KRV3" s="73"/>
      <c r="KRW3" s="73"/>
      <c r="KRX3" s="73"/>
      <c r="KRY3" s="73"/>
      <c r="KRZ3" s="73"/>
      <c r="KSA3" s="73"/>
      <c r="KSB3" s="73"/>
      <c r="KSC3" s="73"/>
      <c r="KSD3" s="73"/>
      <c r="KSE3" s="73"/>
      <c r="KSF3" s="73"/>
      <c r="KSG3" s="73"/>
      <c r="KSH3" s="73"/>
      <c r="KSI3" s="73"/>
      <c r="KSJ3" s="73"/>
      <c r="KSK3" s="73"/>
      <c r="KSL3" s="73"/>
      <c r="KSM3" s="73"/>
      <c r="KSN3" s="73"/>
      <c r="KSO3" s="73"/>
      <c r="KSP3" s="73"/>
      <c r="KSQ3" s="73"/>
      <c r="KSR3" s="73"/>
      <c r="KSS3" s="73"/>
      <c r="KST3" s="73"/>
      <c r="KSU3" s="73"/>
      <c r="KSV3" s="73"/>
      <c r="KSW3" s="73"/>
      <c r="KSX3" s="73"/>
      <c r="KSY3" s="73"/>
      <c r="KSZ3" s="73"/>
      <c r="KTA3" s="73"/>
      <c r="KTB3" s="73"/>
      <c r="KTC3" s="73"/>
      <c r="KTD3" s="73"/>
      <c r="KTE3" s="73"/>
      <c r="KTF3" s="73"/>
      <c r="KTG3" s="73"/>
      <c r="KTH3" s="73"/>
      <c r="KTI3" s="73"/>
      <c r="KTJ3" s="73"/>
      <c r="KTK3" s="73"/>
      <c r="KTL3" s="73"/>
      <c r="KTM3" s="73"/>
      <c r="KTN3" s="73"/>
      <c r="KTO3" s="73"/>
      <c r="KTP3" s="73"/>
      <c r="KTQ3" s="73"/>
      <c r="KTR3" s="73"/>
      <c r="KTS3" s="73"/>
      <c r="KTT3" s="73"/>
      <c r="KTU3" s="73"/>
      <c r="KTV3" s="73"/>
      <c r="KTW3" s="73"/>
      <c r="KTX3" s="73"/>
      <c r="KTY3" s="73"/>
      <c r="KTZ3" s="73"/>
      <c r="KUA3" s="73"/>
      <c r="KUB3" s="73"/>
      <c r="KUC3" s="73"/>
      <c r="KUD3" s="73"/>
      <c r="KUE3" s="73"/>
      <c r="KUF3" s="73"/>
      <c r="KUG3" s="73"/>
      <c r="KUH3" s="73"/>
      <c r="KUI3" s="73"/>
      <c r="KUJ3" s="73"/>
      <c r="KUK3" s="73"/>
      <c r="KUL3" s="73"/>
      <c r="KUM3" s="73"/>
      <c r="KUN3" s="73"/>
      <c r="KUO3" s="73"/>
      <c r="KUP3" s="73"/>
      <c r="KUQ3" s="73"/>
      <c r="KUR3" s="73"/>
      <c r="KUS3" s="73"/>
      <c r="KUT3" s="73"/>
      <c r="KUU3" s="73"/>
      <c r="KUV3" s="73"/>
      <c r="KUW3" s="73"/>
      <c r="KUX3" s="73"/>
      <c r="KUY3" s="73"/>
      <c r="KUZ3" s="73"/>
      <c r="KVA3" s="73"/>
      <c r="KVB3" s="73"/>
      <c r="KVC3" s="73"/>
      <c r="KVD3" s="73"/>
      <c r="KVE3" s="73"/>
      <c r="KVF3" s="73"/>
      <c r="KVG3" s="73"/>
      <c r="KVH3" s="73"/>
      <c r="KVI3" s="73"/>
      <c r="KVJ3" s="73"/>
      <c r="KVK3" s="73"/>
      <c r="KVL3" s="73"/>
      <c r="KVM3" s="73"/>
      <c r="KVN3" s="73"/>
      <c r="KVO3" s="73"/>
      <c r="KVP3" s="73"/>
      <c r="KVQ3" s="73"/>
      <c r="KVR3" s="73"/>
      <c r="KVS3" s="73"/>
      <c r="KVT3" s="73"/>
      <c r="KVU3" s="73"/>
      <c r="KVV3" s="73"/>
      <c r="KVW3" s="73"/>
      <c r="KVX3" s="73"/>
      <c r="KVY3" s="73"/>
      <c r="KVZ3" s="73"/>
      <c r="KWA3" s="73"/>
      <c r="KWB3" s="73"/>
      <c r="KWC3" s="73"/>
      <c r="KWD3" s="73"/>
      <c r="KWE3" s="73"/>
      <c r="KWF3" s="73"/>
      <c r="KWG3" s="73"/>
      <c r="KWH3" s="73"/>
      <c r="KWI3" s="73"/>
      <c r="KWJ3" s="73"/>
      <c r="KWK3" s="73"/>
      <c r="KWL3" s="73"/>
      <c r="KWM3" s="73"/>
      <c r="KWN3" s="73"/>
      <c r="KWO3" s="73"/>
      <c r="KWP3" s="73"/>
      <c r="KWQ3" s="73"/>
      <c r="KWR3" s="73"/>
      <c r="KWS3" s="73"/>
      <c r="KWT3" s="73"/>
      <c r="KWU3" s="73"/>
      <c r="KWV3" s="73"/>
      <c r="KWW3" s="73"/>
      <c r="KWX3" s="73"/>
      <c r="KWY3" s="73"/>
      <c r="KWZ3" s="73"/>
      <c r="KXA3" s="73"/>
      <c r="KXB3" s="73"/>
      <c r="KXC3" s="73"/>
      <c r="KXD3" s="73"/>
      <c r="KXE3" s="73"/>
      <c r="KXF3" s="73"/>
      <c r="KXG3" s="73"/>
      <c r="KXH3" s="73"/>
      <c r="KXI3" s="73"/>
      <c r="KXJ3" s="73"/>
      <c r="KXK3" s="73"/>
      <c r="KXL3" s="73"/>
      <c r="KXM3" s="73"/>
      <c r="KXN3" s="73"/>
      <c r="KXO3" s="73"/>
      <c r="KXP3" s="73"/>
      <c r="KXQ3" s="73"/>
      <c r="KXR3" s="73"/>
      <c r="KXS3" s="73"/>
      <c r="KXT3" s="73"/>
      <c r="KXU3" s="73"/>
      <c r="KXV3" s="73"/>
      <c r="KXW3" s="73"/>
      <c r="KXX3" s="73"/>
      <c r="KXY3" s="73"/>
      <c r="KXZ3" s="73"/>
      <c r="KYA3" s="73"/>
      <c r="KYB3" s="73"/>
      <c r="KYC3" s="73"/>
      <c r="KYD3" s="73"/>
      <c r="KYE3" s="73"/>
      <c r="KYF3" s="73"/>
      <c r="KYG3" s="73"/>
      <c r="KYH3" s="73"/>
      <c r="KYI3" s="73"/>
      <c r="KYJ3" s="73"/>
      <c r="KYK3" s="73"/>
      <c r="KYL3" s="73"/>
      <c r="KYM3" s="73"/>
      <c r="KYN3" s="73"/>
      <c r="KYO3" s="73"/>
      <c r="KYP3" s="73"/>
      <c r="KYQ3" s="73"/>
      <c r="KYR3" s="73"/>
      <c r="KYS3" s="73"/>
      <c r="KYT3" s="73"/>
      <c r="KYU3" s="73"/>
      <c r="KYV3" s="73"/>
      <c r="KYW3" s="73"/>
      <c r="KYX3" s="73"/>
      <c r="KYY3" s="73"/>
      <c r="KYZ3" s="73"/>
      <c r="KZA3" s="73"/>
      <c r="KZB3" s="73"/>
      <c r="KZC3" s="73"/>
      <c r="KZD3" s="73"/>
      <c r="KZE3" s="73"/>
      <c r="KZF3" s="73"/>
      <c r="KZG3" s="73"/>
      <c r="KZH3" s="73"/>
      <c r="KZI3" s="73"/>
      <c r="KZJ3" s="73"/>
      <c r="KZK3" s="73"/>
      <c r="KZL3" s="73"/>
      <c r="KZM3" s="73"/>
      <c r="KZN3" s="73"/>
      <c r="KZO3" s="73"/>
      <c r="KZP3" s="73"/>
      <c r="KZQ3" s="73"/>
      <c r="KZR3" s="73"/>
      <c r="KZS3" s="73"/>
      <c r="KZT3" s="73"/>
      <c r="KZU3" s="73"/>
      <c r="KZV3" s="73"/>
      <c r="KZW3" s="73"/>
      <c r="KZX3" s="73"/>
      <c r="KZY3" s="73"/>
      <c r="KZZ3" s="73"/>
      <c r="LAA3" s="73"/>
      <c r="LAB3" s="73"/>
      <c r="LAC3" s="73"/>
      <c r="LAD3" s="73"/>
      <c r="LAE3" s="73"/>
      <c r="LAF3" s="73"/>
      <c r="LAG3" s="73"/>
      <c r="LAH3" s="73"/>
      <c r="LAI3" s="73"/>
      <c r="LAJ3" s="73"/>
      <c r="LAK3" s="73"/>
      <c r="LAL3" s="73"/>
      <c r="LAM3" s="73"/>
      <c r="LAN3" s="73"/>
      <c r="LAO3" s="73"/>
      <c r="LAP3" s="73"/>
      <c r="LAQ3" s="73"/>
      <c r="LAR3" s="73"/>
      <c r="LAS3" s="73"/>
      <c r="LAT3" s="73"/>
      <c r="LAU3" s="73"/>
      <c r="LAV3" s="73"/>
      <c r="LAW3" s="73"/>
      <c r="LAX3" s="73"/>
      <c r="LAY3" s="73"/>
      <c r="LAZ3" s="73"/>
      <c r="LBA3" s="73"/>
      <c r="LBB3" s="73"/>
      <c r="LBC3" s="73"/>
      <c r="LBD3" s="73"/>
      <c r="LBE3" s="73"/>
      <c r="LBF3" s="73"/>
      <c r="LBG3" s="73"/>
      <c r="LBH3" s="73"/>
      <c r="LBI3" s="73"/>
      <c r="LBJ3" s="73"/>
      <c r="LBK3" s="73"/>
      <c r="LBL3" s="73"/>
      <c r="LBM3" s="73"/>
      <c r="LBN3" s="73"/>
      <c r="LBO3" s="73"/>
      <c r="LBP3" s="73"/>
      <c r="LBQ3" s="73"/>
      <c r="LBR3" s="73"/>
      <c r="LBS3" s="73"/>
      <c r="LBT3" s="73"/>
      <c r="LBU3" s="73"/>
      <c r="LBV3" s="73"/>
      <c r="LBW3" s="73"/>
      <c r="LBX3" s="73"/>
      <c r="LBY3" s="73"/>
      <c r="LBZ3" s="73"/>
      <c r="LCA3" s="73"/>
      <c r="LCB3" s="73"/>
      <c r="LCC3" s="73"/>
      <c r="LCD3" s="73"/>
      <c r="LCE3" s="73"/>
      <c r="LCF3" s="73"/>
      <c r="LCG3" s="73"/>
      <c r="LCH3" s="73"/>
      <c r="LCI3" s="73"/>
      <c r="LCJ3" s="73"/>
      <c r="LCK3" s="73"/>
      <c r="LCL3" s="73"/>
      <c r="LCM3" s="73"/>
      <c r="LCN3" s="73"/>
      <c r="LCO3" s="73"/>
      <c r="LCP3" s="73"/>
      <c r="LCQ3" s="73"/>
      <c r="LCR3" s="73"/>
      <c r="LCS3" s="73"/>
      <c r="LCT3" s="73"/>
      <c r="LCU3" s="73"/>
      <c r="LCV3" s="73"/>
      <c r="LCW3" s="73"/>
      <c r="LCX3" s="73"/>
      <c r="LCY3" s="73"/>
      <c r="LCZ3" s="73"/>
      <c r="LDA3" s="73"/>
      <c r="LDB3" s="73"/>
      <c r="LDC3" s="73"/>
      <c r="LDD3" s="73"/>
      <c r="LDE3" s="73"/>
      <c r="LDF3" s="73"/>
      <c r="LDG3" s="73"/>
      <c r="LDH3" s="73"/>
      <c r="LDI3" s="73"/>
      <c r="LDJ3" s="73"/>
      <c r="LDK3" s="73"/>
      <c r="LDL3" s="73"/>
      <c r="LDM3" s="73"/>
      <c r="LDN3" s="73"/>
      <c r="LDO3" s="73"/>
      <c r="LDP3" s="73"/>
      <c r="LDQ3" s="73"/>
      <c r="LDR3" s="73"/>
      <c r="LDS3" s="73"/>
      <c r="LDT3" s="73"/>
      <c r="LDU3" s="73"/>
      <c r="LDV3" s="73"/>
      <c r="LDW3" s="73"/>
      <c r="LDX3" s="73"/>
      <c r="LDY3" s="73"/>
      <c r="LDZ3" s="73"/>
      <c r="LEA3" s="73"/>
      <c r="LEB3" s="73"/>
      <c r="LEC3" s="73"/>
      <c r="LED3" s="73"/>
      <c r="LEE3" s="73"/>
      <c r="LEF3" s="73"/>
      <c r="LEG3" s="73"/>
      <c r="LEH3" s="73"/>
      <c r="LEI3" s="73"/>
      <c r="LEJ3" s="73"/>
      <c r="LEK3" s="73"/>
      <c r="LEL3" s="73"/>
      <c r="LEM3" s="73"/>
      <c r="LEN3" s="73"/>
      <c r="LEO3" s="73"/>
      <c r="LEP3" s="73"/>
      <c r="LEQ3" s="73"/>
      <c r="LER3" s="73"/>
      <c r="LES3" s="73"/>
      <c r="LET3" s="73"/>
      <c r="LEU3" s="73"/>
      <c r="LEV3" s="73"/>
      <c r="LEW3" s="73"/>
      <c r="LEX3" s="73"/>
      <c r="LEY3" s="73"/>
      <c r="LEZ3" s="73"/>
      <c r="LFA3" s="73"/>
      <c r="LFB3" s="73"/>
      <c r="LFC3" s="73"/>
      <c r="LFD3" s="73"/>
      <c r="LFE3" s="73"/>
      <c r="LFF3" s="73"/>
      <c r="LFG3" s="73"/>
      <c r="LFH3" s="73"/>
      <c r="LFI3" s="73"/>
      <c r="LFJ3" s="73"/>
      <c r="LFK3" s="73"/>
      <c r="LFL3" s="73"/>
      <c r="LFM3" s="73"/>
      <c r="LFN3" s="73"/>
      <c r="LFO3" s="73"/>
      <c r="LFP3" s="73"/>
      <c r="LFQ3" s="73"/>
      <c r="LFR3" s="73"/>
      <c r="LFS3" s="73"/>
      <c r="LFT3" s="73"/>
      <c r="LFU3" s="73"/>
      <c r="LFV3" s="73"/>
      <c r="LFW3" s="73"/>
      <c r="LFX3" s="73"/>
      <c r="LFY3" s="73"/>
      <c r="LFZ3" s="73"/>
      <c r="LGA3" s="73"/>
      <c r="LGB3" s="73"/>
      <c r="LGC3" s="73"/>
      <c r="LGD3" s="73"/>
      <c r="LGE3" s="73"/>
      <c r="LGF3" s="73"/>
      <c r="LGG3" s="73"/>
      <c r="LGH3" s="73"/>
      <c r="LGI3" s="73"/>
      <c r="LGJ3" s="73"/>
      <c r="LGK3" s="73"/>
      <c r="LGL3" s="73"/>
      <c r="LGM3" s="73"/>
      <c r="LGN3" s="73"/>
      <c r="LGO3" s="73"/>
      <c r="LGP3" s="73"/>
      <c r="LGQ3" s="73"/>
      <c r="LGR3" s="73"/>
      <c r="LGS3" s="73"/>
      <c r="LGT3" s="73"/>
      <c r="LGU3" s="73"/>
      <c r="LGV3" s="73"/>
      <c r="LGW3" s="73"/>
      <c r="LGX3" s="73"/>
      <c r="LGY3" s="73"/>
      <c r="LGZ3" s="73"/>
      <c r="LHA3" s="73"/>
      <c r="LHB3" s="73"/>
      <c r="LHC3" s="73"/>
      <c r="LHD3" s="73"/>
      <c r="LHE3" s="73"/>
      <c r="LHF3" s="73"/>
      <c r="LHG3" s="73"/>
      <c r="LHH3" s="73"/>
      <c r="LHI3" s="73"/>
      <c r="LHJ3" s="73"/>
      <c r="LHK3" s="73"/>
      <c r="LHL3" s="73"/>
      <c r="LHM3" s="73"/>
      <c r="LHN3" s="73"/>
      <c r="LHO3" s="73"/>
      <c r="LHP3" s="73"/>
      <c r="LHQ3" s="73"/>
      <c r="LHR3" s="73"/>
      <c r="LHS3" s="73"/>
      <c r="LHT3" s="73"/>
      <c r="LHU3" s="73"/>
      <c r="LHV3" s="73"/>
      <c r="LHW3" s="73"/>
      <c r="LHX3" s="73"/>
      <c r="LHY3" s="73"/>
      <c r="LHZ3" s="73"/>
      <c r="LIA3" s="73"/>
      <c r="LIB3" s="73"/>
      <c r="LIC3" s="73"/>
      <c r="LID3" s="73"/>
      <c r="LIE3" s="73"/>
      <c r="LIF3" s="73"/>
      <c r="LIG3" s="73"/>
      <c r="LIH3" s="73"/>
      <c r="LII3" s="73"/>
      <c r="LIJ3" s="73"/>
      <c r="LIK3" s="73"/>
      <c r="LIL3" s="73"/>
      <c r="LIM3" s="73"/>
      <c r="LIN3" s="73"/>
      <c r="LIO3" s="73"/>
      <c r="LIP3" s="73"/>
      <c r="LIQ3" s="73"/>
      <c r="LIR3" s="73"/>
      <c r="LIS3" s="73"/>
      <c r="LIT3" s="73"/>
      <c r="LIU3" s="73"/>
      <c r="LIV3" s="73"/>
      <c r="LIW3" s="73"/>
      <c r="LIX3" s="73"/>
      <c r="LIY3" s="73"/>
      <c r="LIZ3" s="73"/>
      <c r="LJA3" s="73"/>
      <c r="LJB3" s="73"/>
      <c r="LJC3" s="73"/>
      <c r="LJD3" s="73"/>
      <c r="LJE3" s="73"/>
      <c r="LJF3" s="73"/>
      <c r="LJG3" s="73"/>
      <c r="LJH3" s="73"/>
      <c r="LJI3" s="73"/>
      <c r="LJJ3" s="73"/>
      <c r="LJK3" s="73"/>
      <c r="LJL3" s="73"/>
      <c r="LJM3" s="73"/>
      <c r="LJN3" s="73"/>
      <c r="LJO3" s="73"/>
      <c r="LJP3" s="73"/>
      <c r="LJQ3" s="73"/>
      <c r="LJR3" s="73"/>
      <c r="LJS3" s="73"/>
      <c r="LJT3" s="73"/>
      <c r="LJU3" s="73"/>
      <c r="LJV3" s="73"/>
      <c r="LJW3" s="73"/>
      <c r="LJX3" s="73"/>
      <c r="LJY3" s="73"/>
      <c r="LJZ3" s="73"/>
      <c r="LKA3" s="73"/>
      <c r="LKB3" s="73"/>
      <c r="LKC3" s="73"/>
      <c r="LKD3" s="73"/>
      <c r="LKE3" s="73"/>
      <c r="LKF3" s="73"/>
      <c r="LKG3" s="73"/>
      <c r="LKH3" s="73"/>
      <c r="LKI3" s="73"/>
      <c r="LKJ3" s="73"/>
      <c r="LKK3" s="73"/>
      <c r="LKL3" s="73"/>
      <c r="LKM3" s="73"/>
      <c r="LKN3" s="73"/>
      <c r="LKO3" s="73"/>
      <c r="LKP3" s="73"/>
      <c r="LKQ3" s="73"/>
      <c r="LKR3" s="73"/>
      <c r="LKS3" s="73"/>
      <c r="LKT3" s="73"/>
      <c r="LKU3" s="73"/>
      <c r="LKV3" s="73"/>
      <c r="LKW3" s="73"/>
      <c r="LKX3" s="73"/>
      <c r="LKY3" s="73"/>
      <c r="LKZ3" s="73"/>
      <c r="LLA3" s="73"/>
      <c r="LLB3" s="73"/>
      <c r="LLC3" s="73"/>
      <c r="LLD3" s="73"/>
      <c r="LLE3" s="73"/>
      <c r="LLF3" s="73"/>
      <c r="LLG3" s="73"/>
      <c r="LLH3" s="73"/>
      <c r="LLI3" s="73"/>
      <c r="LLJ3" s="73"/>
      <c r="LLK3" s="73"/>
      <c r="LLL3" s="73"/>
      <c r="LLM3" s="73"/>
      <c r="LLN3" s="73"/>
      <c r="LLO3" s="73"/>
      <c r="LLP3" s="73"/>
      <c r="LLQ3" s="73"/>
      <c r="LLR3" s="73"/>
      <c r="LLS3" s="73"/>
      <c r="LLT3" s="73"/>
      <c r="LLU3" s="73"/>
      <c r="LLV3" s="73"/>
      <c r="LLW3" s="73"/>
      <c r="LLX3" s="73"/>
      <c r="LLY3" s="73"/>
      <c r="LLZ3" s="73"/>
      <c r="LMA3" s="73"/>
      <c r="LMB3" s="73"/>
      <c r="LMC3" s="73"/>
      <c r="LMD3" s="73"/>
      <c r="LME3" s="73"/>
      <c r="LMF3" s="73"/>
      <c r="LMG3" s="73"/>
      <c r="LMH3" s="73"/>
      <c r="LMI3" s="73"/>
      <c r="LMJ3" s="73"/>
      <c r="LMK3" s="73"/>
      <c r="LML3" s="73"/>
      <c r="LMM3" s="73"/>
      <c r="LMN3" s="73"/>
      <c r="LMO3" s="73"/>
      <c r="LMP3" s="73"/>
      <c r="LMQ3" s="73"/>
      <c r="LMR3" s="73"/>
      <c r="LMS3" s="73"/>
      <c r="LMT3" s="73"/>
      <c r="LMU3" s="73"/>
      <c r="LMV3" s="73"/>
      <c r="LMW3" s="73"/>
      <c r="LMX3" s="73"/>
      <c r="LMY3" s="73"/>
      <c r="LMZ3" s="73"/>
      <c r="LNA3" s="73"/>
      <c r="LNB3" s="73"/>
      <c r="LNC3" s="73"/>
      <c r="LND3" s="73"/>
      <c r="LNE3" s="73"/>
      <c r="LNF3" s="73"/>
      <c r="LNG3" s="73"/>
      <c r="LNH3" s="73"/>
      <c r="LNI3" s="73"/>
      <c r="LNJ3" s="73"/>
      <c r="LNK3" s="73"/>
      <c r="LNL3" s="73"/>
      <c r="LNM3" s="73"/>
      <c r="LNN3" s="73"/>
      <c r="LNO3" s="73"/>
      <c r="LNP3" s="73"/>
      <c r="LNQ3" s="73"/>
      <c r="LNR3" s="73"/>
      <c r="LNS3" s="73"/>
      <c r="LNT3" s="73"/>
      <c r="LNU3" s="73"/>
      <c r="LNV3" s="73"/>
      <c r="LNW3" s="73"/>
      <c r="LNX3" s="73"/>
      <c r="LNY3" s="73"/>
      <c r="LNZ3" s="73"/>
      <c r="LOA3" s="73"/>
      <c r="LOB3" s="73"/>
      <c r="LOC3" s="73"/>
      <c r="LOD3" s="73"/>
      <c r="LOE3" s="73"/>
      <c r="LOF3" s="73"/>
      <c r="LOG3" s="73"/>
      <c r="LOH3" s="73"/>
      <c r="LOI3" s="73"/>
      <c r="LOJ3" s="73"/>
      <c r="LOK3" s="73"/>
      <c r="LOL3" s="73"/>
      <c r="LOM3" s="73"/>
      <c r="LON3" s="73"/>
      <c r="LOO3" s="73"/>
      <c r="LOP3" s="73"/>
      <c r="LOQ3" s="73"/>
      <c r="LOR3" s="73"/>
      <c r="LOS3" s="73"/>
      <c r="LOT3" s="73"/>
      <c r="LOU3" s="73"/>
      <c r="LOV3" s="73"/>
      <c r="LOW3" s="73"/>
      <c r="LOX3" s="73"/>
      <c r="LOY3" s="73"/>
      <c r="LOZ3" s="73"/>
      <c r="LPA3" s="73"/>
      <c r="LPB3" s="73"/>
      <c r="LPC3" s="73"/>
      <c r="LPD3" s="73"/>
      <c r="LPE3" s="73"/>
      <c r="LPF3" s="73"/>
      <c r="LPG3" s="73"/>
      <c r="LPH3" s="73"/>
      <c r="LPI3" s="73"/>
      <c r="LPJ3" s="73"/>
      <c r="LPK3" s="73"/>
      <c r="LPL3" s="73"/>
      <c r="LPM3" s="73"/>
      <c r="LPN3" s="73"/>
      <c r="LPO3" s="73"/>
      <c r="LPP3" s="73"/>
      <c r="LPQ3" s="73"/>
      <c r="LPR3" s="73"/>
      <c r="LPS3" s="73"/>
      <c r="LPT3" s="73"/>
      <c r="LPU3" s="73"/>
      <c r="LPV3" s="73"/>
      <c r="LPW3" s="73"/>
      <c r="LPX3" s="73"/>
      <c r="LPY3" s="73"/>
      <c r="LPZ3" s="73"/>
      <c r="LQA3" s="73"/>
      <c r="LQB3" s="73"/>
      <c r="LQC3" s="73"/>
      <c r="LQD3" s="73"/>
      <c r="LQE3" s="73"/>
      <c r="LQF3" s="73"/>
      <c r="LQG3" s="73"/>
      <c r="LQH3" s="73"/>
      <c r="LQI3" s="73"/>
      <c r="LQJ3" s="73"/>
      <c r="LQK3" s="73"/>
      <c r="LQL3" s="73"/>
      <c r="LQM3" s="73"/>
      <c r="LQN3" s="73"/>
      <c r="LQO3" s="73"/>
      <c r="LQP3" s="73"/>
      <c r="LQQ3" s="73"/>
      <c r="LQR3" s="73"/>
      <c r="LQS3" s="73"/>
      <c r="LQT3" s="73"/>
      <c r="LQU3" s="73"/>
      <c r="LQV3" s="73"/>
      <c r="LQW3" s="73"/>
      <c r="LQX3" s="73"/>
      <c r="LQY3" s="73"/>
      <c r="LQZ3" s="73"/>
      <c r="LRA3" s="73"/>
      <c r="LRB3" s="73"/>
      <c r="LRC3" s="73"/>
      <c r="LRD3" s="73"/>
      <c r="LRE3" s="73"/>
      <c r="LRF3" s="73"/>
      <c r="LRG3" s="73"/>
      <c r="LRH3" s="73"/>
      <c r="LRI3" s="73"/>
      <c r="LRJ3" s="73"/>
      <c r="LRK3" s="73"/>
      <c r="LRL3" s="73"/>
      <c r="LRM3" s="73"/>
      <c r="LRN3" s="73"/>
      <c r="LRO3" s="73"/>
      <c r="LRP3" s="73"/>
      <c r="LRQ3" s="73"/>
      <c r="LRR3" s="73"/>
      <c r="LRS3" s="73"/>
      <c r="LRT3" s="73"/>
      <c r="LRU3" s="73"/>
      <c r="LRV3" s="73"/>
      <c r="LRW3" s="73"/>
      <c r="LRX3" s="73"/>
      <c r="LRY3" s="73"/>
      <c r="LRZ3" s="73"/>
      <c r="LSA3" s="73"/>
      <c r="LSB3" s="73"/>
      <c r="LSC3" s="73"/>
      <c r="LSD3" s="73"/>
      <c r="LSE3" s="73"/>
      <c r="LSF3" s="73"/>
      <c r="LSG3" s="73"/>
      <c r="LSH3" s="73"/>
      <c r="LSI3" s="73"/>
      <c r="LSJ3" s="73"/>
      <c r="LSK3" s="73"/>
      <c r="LSL3" s="73"/>
      <c r="LSM3" s="73"/>
      <c r="LSN3" s="73"/>
      <c r="LSO3" s="73"/>
      <c r="LSP3" s="73"/>
      <c r="LSQ3" s="73"/>
      <c r="LSR3" s="73"/>
      <c r="LSS3" s="73"/>
      <c r="LST3" s="73"/>
      <c r="LSU3" s="73"/>
      <c r="LSV3" s="73"/>
      <c r="LSW3" s="73"/>
      <c r="LSX3" s="73"/>
      <c r="LSY3" s="73"/>
      <c r="LSZ3" s="73"/>
      <c r="LTA3" s="73"/>
      <c r="LTB3" s="73"/>
      <c r="LTC3" s="73"/>
      <c r="LTD3" s="73"/>
      <c r="LTE3" s="73"/>
      <c r="LTF3" s="73"/>
      <c r="LTG3" s="73"/>
      <c r="LTH3" s="73"/>
      <c r="LTI3" s="73"/>
      <c r="LTJ3" s="73"/>
      <c r="LTK3" s="73"/>
      <c r="LTL3" s="73"/>
      <c r="LTM3" s="73"/>
      <c r="LTN3" s="73"/>
      <c r="LTO3" s="73"/>
      <c r="LTP3" s="73"/>
      <c r="LTQ3" s="73"/>
      <c r="LTR3" s="73"/>
      <c r="LTS3" s="73"/>
      <c r="LTT3" s="73"/>
      <c r="LTU3" s="73"/>
      <c r="LTV3" s="73"/>
      <c r="LTW3" s="73"/>
      <c r="LTX3" s="73"/>
      <c r="LTY3" s="73"/>
      <c r="LTZ3" s="73"/>
      <c r="LUA3" s="73"/>
      <c r="LUB3" s="73"/>
      <c r="LUC3" s="73"/>
      <c r="LUD3" s="73"/>
      <c r="LUE3" s="73"/>
      <c r="LUF3" s="73"/>
      <c r="LUG3" s="73"/>
      <c r="LUH3" s="73"/>
      <c r="LUI3" s="73"/>
      <c r="LUJ3" s="73"/>
      <c r="LUK3" s="73"/>
      <c r="LUL3" s="73"/>
      <c r="LUM3" s="73"/>
      <c r="LUN3" s="73"/>
      <c r="LUO3" s="73"/>
      <c r="LUP3" s="73"/>
      <c r="LUQ3" s="73"/>
      <c r="LUR3" s="73"/>
      <c r="LUS3" s="73"/>
      <c r="LUT3" s="73"/>
      <c r="LUU3" s="73"/>
      <c r="LUV3" s="73"/>
      <c r="LUW3" s="73"/>
      <c r="LUX3" s="73"/>
      <c r="LUY3" s="73"/>
      <c r="LUZ3" s="73"/>
      <c r="LVA3" s="73"/>
      <c r="LVB3" s="73"/>
      <c r="LVC3" s="73"/>
      <c r="LVD3" s="73"/>
      <c r="LVE3" s="73"/>
      <c r="LVF3" s="73"/>
      <c r="LVG3" s="73"/>
      <c r="LVH3" s="73"/>
      <c r="LVI3" s="73"/>
      <c r="LVJ3" s="73"/>
      <c r="LVK3" s="73"/>
      <c r="LVL3" s="73"/>
      <c r="LVM3" s="73"/>
      <c r="LVN3" s="73"/>
      <c r="LVO3" s="73"/>
      <c r="LVP3" s="73"/>
      <c r="LVQ3" s="73"/>
      <c r="LVR3" s="73"/>
      <c r="LVS3" s="73"/>
      <c r="LVT3" s="73"/>
      <c r="LVU3" s="73"/>
      <c r="LVV3" s="73"/>
      <c r="LVW3" s="73"/>
      <c r="LVX3" s="73"/>
      <c r="LVY3" s="73"/>
      <c r="LVZ3" s="73"/>
      <c r="LWA3" s="73"/>
      <c r="LWB3" s="73"/>
      <c r="LWC3" s="73"/>
      <c r="LWD3" s="73"/>
      <c r="LWE3" s="73"/>
      <c r="LWF3" s="73"/>
      <c r="LWG3" s="73"/>
      <c r="LWH3" s="73"/>
      <c r="LWI3" s="73"/>
      <c r="LWJ3" s="73"/>
      <c r="LWK3" s="73"/>
      <c r="LWL3" s="73"/>
      <c r="LWM3" s="73"/>
      <c r="LWN3" s="73"/>
      <c r="LWO3" s="73"/>
      <c r="LWP3" s="73"/>
      <c r="LWQ3" s="73"/>
      <c r="LWR3" s="73"/>
      <c r="LWS3" s="73"/>
      <c r="LWT3" s="73"/>
      <c r="LWU3" s="73"/>
      <c r="LWV3" s="73"/>
      <c r="LWW3" s="73"/>
      <c r="LWX3" s="73"/>
      <c r="LWY3" s="73"/>
      <c r="LWZ3" s="73"/>
      <c r="LXA3" s="73"/>
      <c r="LXB3" s="73"/>
      <c r="LXC3" s="73"/>
      <c r="LXD3" s="73"/>
      <c r="LXE3" s="73"/>
      <c r="LXF3" s="73"/>
      <c r="LXG3" s="73"/>
      <c r="LXH3" s="73"/>
      <c r="LXI3" s="73"/>
      <c r="LXJ3" s="73"/>
      <c r="LXK3" s="73"/>
      <c r="LXL3" s="73"/>
      <c r="LXM3" s="73"/>
      <c r="LXN3" s="73"/>
      <c r="LXO3" s="73"/>
      <c r="LXP3" s="73"/>
      <c r="LXQ3" s="73"/>
      <c r="LXR3" s="73"/>
      <c r="LXS3" s="73"/>
      <c r="LXT3" s="73"/>
      <c r="LXU3" s="73"/>
      <c r="LXV3" s="73"/>
      <c r="LXW3" s="73"/>
      <c r="LXX3" s="73"/>
      <c r="LXY3" s="73"/>
      <c r="LXZ3" s="73"/>
      <c r="LYA3" s="73"/>
      <c r="LYB3" s="73"/>
      <c r="LYC3" s="73"/>
      <c r="LYD3" s="73"/>
      <c r="LYE3" s="73"/>
      <c r="LYF3" s="73"/>
      <c r="LYG3" s="73"/>
      <c r="LYH3" s="73"/>
      <c r="LYI3" s="73"/>
      <c r="LYJ3" s="73"/>
      <c r="LYK3" s="73"/>
      <c r="LYL3" s="73"/>
      <c r="LYM3" s="73"/>
      <c r="LYN3" s="73"/>
      <c r="LYO3" s="73"/>
      <c r="LYP3" s="73"/>
      <c r="LYQ3" s="73"/>
      <c r="LYR3" s="73"/>
      <c r="LYS3" s="73"/>
      <c r="LYT3" s="73"/>
      <c r="LYU3" s="73"/>
      <c r="LYV3" s="73"/>
      <c r="LYW3" s="73"/>
      <c r="LYX3" s="73"/>
      <c r="LYY3" s="73"/>
      <c r="LYZ3" s="73"/>
      <c r="LZA3" s="73"/>
      <c r="LZB3" s="73"/>
      <c r="LZC3" s="73"/>
      <c r="LZD3" s="73"/>
      <c r="LZE3" s="73"/>
      <c r="LZF3" s="73"/>
      <c r="LZG3" s="73"/>
      <c r="LZH3" s="73"/>
      <c r="LZI3" s="73"/>
      <c r="LZJ3" s="73"/>
      <c r="LZK3" s="73"/>
      <c r="LZL3" s="73"/>
      <c r="LZM3" s="73"/>
      <c r="LZN3" s="73"/>
      <c r="LZO3" s="73"/>
      <c r="LZP3" s="73"/>
      <c r="LZQ3" s="73"/>
      <c r="LZR3" s="73"/>
      <c r="LZS3" s="73"/>
      <c r="LZT3" s="73"/>
      <c r="LZU3" s="73"/>
      <c r="LZV3" s="73"/>
      <c r="LZW3" s="73"/>
      <c r="LZX3" s="73"/>
      <c r="LZY3" s="73"/>
      <c r="LZZ3" s="73"/>
      <c r="MAA3" s="73"/>
      <c r="MAB3" s="73"/>
      <c r="MAC3" s="73"/>
      <c r="MAD3" s="73"/>
      <c r="MAE3" s="73"/>
      <c r="MAF3" s="73"/>
      <c r="MAG3" s="73"/>
      <c r="MAH3" s="73"/>
      <c r="MAI3" s="73"/>
      <c r="MAJ3" s="73"/>
      <c r="MAK3" s="73"/>
      <c r="MAL3" s="73"/>
      <c r="MAM3" s="73"/>
      <c r="MAN3" s="73"/>
      <c r="MAO3" s="73"/>
      <c r="MAP3" s="73"/>
      <c r="MAQ3" s="73"/>
      <c r="MAR3" s="73"/>
      <c r="MAS3" s="73"/>
      <c r="MAT3" s="73"/>
      <c r="MAU3" s="73"/>
      <c r="MAV3" s="73"/>
      <c r="MAW3" s="73"/>
      <c r="MAX3" s="73"/>
      <c r="MAY3" s="73"/>
      <c r="MAZ3" s="73"/>
      <c r="MBA3" s="73"/>
      <c r="MBB3" s="73"/>
      <c r="MBC3" s="73"/>
      <c r="MBD3" s="73"/>
      <c r="MBE3" s="73"/>
      <c r="MBF3" s="73"/>
      <c r="MBG3" s="73"/>
      <c r="MBH3" s="73"/>
      <c r="MBI3" s="73"/>
      <c r="MBJ3" s="73"/>
      <c r="MBK3" s="73"/>
      <c r="MBL3" s="73"/>
      <c r="MBM3" s="73"/>
      <c r="MBN3" s="73"/>
      <c r="MBO3" s="73"/>
      <c r="MBP3" s="73"/>
      <c r="MBQ3" s="73"/>
      <c r="MBR3" s="73"/>
      <c r="MBS3" s="73"/>
      <c r="MBT3" s="73"/>
      <c r="MBU3" s="73"/>
      <c r="MBV3" s="73"/>
      <c r="MBW3" s="73"/>
      <c r="MBX3" s="73"/>
      <c r="MBY3" s="73"/>
      <c r="MBZ3" s="73"/>
      <c r="MCA3" s="73"/>
      <c r="MCB3" s="73"/>
      <c r="MCC3" s="73"/>
      <c r="MCD3" s="73"/>
      <c r="MCE3" s="73"/>
      <c r="MCF3" s="73"/>
      <c r="MCG3" s="73"/>
      <c r="MCH3" s="73"/>
      <c r="MCI3" s="73"/>
      <c r="MCJ3" s="73"/>
      <c r="MCK3" s="73"/>
      <c r="MCL3" s="73"/>
      <c r="MCM3" s="73"/>
      <c r="MCN3" s="73"/>
      <c r="MCO3" s="73"/>
      <c r="MCP3" s="73"/>
      <c r="MCQ3" s="73"/>
      <c r="MCR3" s="73"/>
      <c r="MCS3" s="73"/>
      <c r="MCT3" s="73"/>
      <c r="MCU3" s="73"/>
      <c r="MCV3" s="73"/>
      <c r="MCW3" s="73"/>
      <c r="MCX3" s="73"/>
      <c r="MCY3" s="73"/>
      <c r="MCZ3" s="73"/>
      <c r="MDA3" s="73"/>
      <c r="MDB3" s="73"/>
      <c r="MDC3" s="73"/>
      <c r="MDD3" s="73"/>
      <c r="MDE3" s="73"/>
      <c r="MDF3" s="73"/>
      <c r="MDG3" s="73"/>
      <c r="MDH3" s="73"/>
      <c r="MDI3" s="73"/>
      <c r="MDJ3" s="73"/>
      <c r="MDK3" s="73"/>
      <c r="MDL3" s="73"/>
      <c r="MDM3" s="73"/>
      <c r="MDN3" s="73"/>
      <c r="MDO3" s="73"/>
      <c r="MDP3" s="73"/>
      <c r="MDQ3" s="73"/>
      <c r="MDR3" s="73"/>
      <c r="MDS3" s="73"/>
      <c r="MDT3" s="73"/>
      <c r="MDU3" s="73"/>
      <c r="MDV3" s="73"/>
      <c r="MDW3" s="73"/>
      <c r="MDX3" s="73"/>
      <c r="MDY3" s="73"/>
      <c r="MDZ3" s="73"/>
      <c r="MEA3" s="73"/>
      <c r="MEB3" s="73"/>
      <c r="MEC3" s="73"/>
      <c r="MED3" s="73"/>
      <c r="MEE3" s="73"/>
      <c r="MEF3" s="73"/>
      <c r="MEG3" s="73"/>
      <c r="MEH3" s="73"/>
      <c r="MEI3" s="73"/>
      <c r="MEJ3" s="73"/>
      <c r="MEK3" s="73"/>
      <c r="MEL3" s="73"/>
      <c r="MEM3" s="73"/>
      <c r="MEN3" s="73"/>
      <c r="MEO3" s="73"/>
      <c r="MEP3" s="73"/>
      <c r="MEQ3" s="73"/>
      <c r="MER3" s="73"/>
      <c r="MES3" s="73"/>
      <c r="MET3" s="73"/>
      <c r="MEU3" s="73"/>
      <c r="MEV3" s="73"/>
      <c r="MEW3" s="73"/>
      <c r="MEX3" s="73"/>
      <c r="MEY3" s="73"/>
      <c r="MEZ3" s="73"/>
      <c r="MFA3" s="73"/>
      <c r="MFB3" s="73"/>
      <c r="MFC3" s="73"/>
      <c r="MFD3" s="73"/>
      <c r="MFE3" s="73"/>
      <c r="MFF3" s="73"/>
      <c r="MFG3" s="73"/>
      <c r="MFH3" s="73"/>
      <c r="MFI3" s="73"/>
      <c r="MFJ3" s="73"/>
      <c r="MFK3" s="73"/>
      <c r="MFL3" s="73"/>
      <c r="MFM3" s="73"/>
      <c r="MFN3" s="73"/>
      <c r="MFO3" s="73"/>
      <c r="MFP3" s="73"/>
      <c r="MFQ3" s="73"/>
      <c r="MFR3" s="73"/>
      <c r="MFS3" s="73"/>
      <c r="MFT3" s="73"/>
      <c r="MFU3" s="73"/>
      <c r="MFV3" s="73"/>
      <c r="MFW3" s="73"/>
      <c r="MFX3" s="73"/>
      <c r="MFY3" s="73"/>
      <c r="MFZ3" s="73"/>
      <c r="MGA3" s="73"/>
      <c r="MGB3" s="73"/>
      <c r="MGC3" s="73"/>
      <c r="MGD3" s="73"/>
      <c r="MGE3" s="73"/>
      <c r="MGF3" s="73"/>
      <c r="MGG3" s="73"/>
      <c r="MGH3" s="73"/>
      <c r="MGI3" s="73"/>
      <c r="MGJ3" s="73"/>
      <c r="MGK3" s="73"/>
      <c r="MGL3" s="73"/>
      <c r="MGM3" s="73"/>
      <c r="MGN3" s="73"/>
      <c r="MGO3" s="73"/>
      <c r="MGP3" s="73"/>
      <c r="MGQ3" s="73"/>
      <c r="MGR3" s="73"/>
      <c r="MGS3" s="73"/>
      <c r="MGT3" s="73"/>
      <c r="MGU3" s="73"/>
      <c r="MGV3" s="73"/>
      <c r="MGW3" s="73"/>
      <c r="MGX3" s="73"/>
      <c r="MGY3" s="73"/>
      <c r="MGZ3" s="73"/>
      <c r="MHA3" s="73"/>
      <c r="MHB3" s="73"/>
      <c r="MHC3" s="73"/>
      <c r="MHD3" s="73"/>
      <c r="MHE3" s="73"/>
      <c r="MHF3" s="73"/>
      <c r="MHG3" s="73"/>
      <c r="MHH3" s="73"/>
      <c r="MHI3" s="73"/>
      <c r="MHJ3" s="73"/>
      <c r="MHK3" s="73"/>
      <c r="MHL3" s="73"/>
      <c r="MHM3" s="73"/>
      <c r="MHN3" s="73"/>
      <c r="MHO3" s="73"/>
      <c r="MHP3" s="73"/>
      <c r="MHQ3" s="73"/>
      <c r="MHR3" s="73"/>
      <c r="MHS3" s="73"/>
      <c r="MHT3" s="73"/>
      <c r="MHU3" s="73"/>
      <c r="MHV3" s="73"/>
      <c r="MHW3" s="73"/>
      <c r="MHX3" s="73"/>
      <c r="MHY3" s="73"/>
      <c r="MHZ3" s="73"/>
      <c r="MIA3" s="73"/>
      <c r="MIB3" s="73"/>
      <c r="MIC3" s="73"/>
      <c r="MID3" s="73"/>
      <c r="MIE3" s="73"/>
      <c r="MIF3" s="73"/>
      <c r="MIG3" s="73"/>
      <c r="MIH3" s="73"/>
      <c r="MII3" s="73"/>
      <c r="MIJ3" s="73"/>
      <c r="MIK3" s="73"/>
      <c r="MIL3" s="73"/>
      <c r="MIM3" s="73"/>
      <c r="MIN3" s="73"/>
      <c r="MIO3" s="73"/>
      <c r="MIP3" s="73"/>
      <c r="MIQ3" s="73"/>
      <c r="MIR3" s="73"/>
      <c r="MIS3" s="73"/>
      <c r="MIT3" s="73"/>
      <c r="MIU3" s="73"/>
      <c r="MIV3" s="73"/>
      <c r="MIW3" s="73"/>
      <c r="MIX3" s="73"/>
      <c r="MIY3" s="73"/>
      <c r="MIZ3" s="73"/>
      <c r="MJA3" s="73"/>
      <c r="MJB3" s="73"/>
      <c r="MJC3" s="73"/>
      <c r="MJD3" s="73"/>
      <c r="MJE3" s="73"/>
      <c r="MJF3" s="73"/>
      <c r="MJG3" s="73"/>
      <c r="MJH3" s="73"/>
      <c r="MJI3" s="73"/>
      <c r="MJJ3" s="73"/>
      <c r="MJK3" s="73"/>
      <c r="MJL3" s="73"/>
      <c r="MJM3" s="73"/>
      <c r="MJN3" s="73"/>
      <c r="MJO3" s="73"/>
      <c r="MJP3" s="73"/>
      <c r="MJQ3" s="73"/>
      <c r="MJR3" s="73"/>
      <c r="MJS3" s="73"/>
      <c r="MJT3" s="73"/>
      <c r="MJU3" s="73"/>
      <c r="MJV3" s="73"/>
      <c r="MJW3" s="73"/>
      <c r="MJX3" s="73"/>
      <c r="MJY3" s="73"/>
      <c r="MJZ3" s="73"/>
      <c r="MKA3" s="73"/>
      <c r="MKB3" s="73"/>
      <c r="MKC3" s="73"/>
      <c r="MKD3" s="73"/>
      <c r="MKE3" s="73"/>
      <c r="MKF3" s="73"/>
      <c r="MKG3" s="73"/>
      <c r="MKH3" s="73"/>
      <c r="MKI3" s="73"/>
      <c r="MKJ3" s="73"/>
      <c r="MKK3" s="73"/>
      <c r="MKL3" s="73"/>
      <c r="MKM3" s="73"/>
      <c r="MKN3" s="73"/>
      <c r="MKO3" s="73"/>
      <c r="MKP3" s="73"/>
      <c r="MKQ3" s="73"/>
      <c r="MKR3" s="73"/>
      <c r="MKS3" s="73"/>
      <c r="MKT3" s="73"/>
      <c r="MKU3" s="73"/>
      <c r="MKV3" s="73"/>
      <c r="MKW3" s="73"/>
      <c r="MKX3" s="73"/>
      <c r="MKY3" s="73"/>
      <c r="MKZ3" s="73"/>
      <c r="MLA3" s="73"/>
      <c r="MLB3" s="73"/>
      <c r="MLC3" s="73"/>
      <c r="MLD3" s="73"/>
      <c r="MLE3" s="73"/>
      <c r="MLF3" s="73"/>
      <c r="MLG3" s="73"/>
      <c r="MLH3" s="73"/>
      <c r="MLI3" s="73"/>
      <c r="MLJ3" s="73"/>
      <c r="MLK3" s="73"/>
      <c r="MLL3" s="73"/>
      <c r="MLM3" s="73"/>
      <c r="MLN3" s="73"/>
      <c r="MLO3" s="73"/>
      <c r="MLP3" s="73"/>
      <c r="MLQ3" s="73"/>
      <c r="MLR3" s="73"/>
      <c r="MLS3" s="73"/>
      <c r="MLT3" s="73"/>
      <c r="MLU3" s="73"/>
      <c r="MLV3" s="73"/>
      <c r="MLW3" s="73"/>
      <c r="MLX3" s="73"/>
      <c r="MLY3" s="73"/>
      <c r="MLZ3" s="73"/>
      <c r="MMA3" s="73"/>
      <c r="MMB3" s="73"/>
      <c r="MMC3" s="73"/>
      <c r="MMD3" s="73"/>
      <c r="MME3" s="73"/>
      <c r="MMF3" s="73"/>
      <c r="MMG3" s="73"/>
      <c r="MMH3" s="73"/>
      <c r="MMI3" s="73"/>
      <c r="MMJ3" s="73"/>
      <c r="MMK3" s="73"/>
      <c r="MML3" s="73"/>
      <c r="MMM3" s="73"/>
      <c r="MMN3" s="73"/>
      <c r="MMO3" s="73"/>
      <c r="MMP3" s="73"/>
      <c r="MMQ3" s="73"/>
      <c r="MMR3" s="73"/>
      <c r="MMS3" s="73"/>
      <c r="MMT3" s="73"/>
      <c r="MMU3" s="73"/>
      <c r="MMV3" s="73"/>
      <c r="MMW3" s="73"/>
      <c r="MMX3" s="73"/>
      <c r="MMY3" s="73"/>
      <c r="MMZ3" s="73"/>
      <c r="MNA3" s="73"/>
      <c r="MNB3" s="73"/>
      <c r="MNC3" s="73"/>
      <c r="MND3" s="73"/>
      <c r="MNE3" s="73"/>
      <c r="MNF3" s="73"/>
      <c r="MNG3" s="73"/>
      <c r="MNH3" s="73"/>
      <c r="MNI3" s="73"/>
      <c r="MNJ3" s="73"/>
      <c r="MNK3" s="73"/>
      <c r="MNL3" s="73"/>
      <c r="MNM3" s="73"/>
      <c r="MNN3" s="73"/>
      <c r="MNO3" s="73"/>
      <c r="MNP3" s="73"/>
      <c r="MNQ3" s="73"/>
      <c r="MNR3" s="73"/>
      <c r="MNS3" s="73"/>
      <c r="MNT3" s="73"/>
      <c r="MNU3" s="73"/>
      <c r="MNV3" s="73"/>
      <c r="MNW3" s="73"/>
      <c r="MNX3" s="73"/>
      <c r="MNY3" s="73"/>
      <c r="MNZ3" s="73"/>
      <c r="MOA3" s="73"/>
      <c r="MOB3" s="73"/>
      <c r="MOC3" s="73"/>
      <c r="MOD3" s="73"/>
      <c r="MOE3" s="73"/>
      <c r="MOF3" s="73"/>
      <c r="MOG3" s="73"/>
      <c r="MOH3" s="73"/>
      <c r="MOI3" s="73"/>
      <c r="MOJ3" s="73"/>
      <c r="MOK3" s="73"/>
      <c r="MOL3" s="73"/>
      <c r="MOM3" s="73"/>
      <c r="MON3" s="73"/>
      <c r="MOO3" s="73"/>
      <c r="MOP3" s="73"/>
      <c r="MOQ3" s="73"/>
      <c r="MOR3" s="73"/>
      <c r="MOS3" s="73"/>
      <c r="MOT3" s="73"/>
      <c r="MOU3" s="73"/>
      <c r="MOV3" s="73"/>
      <c r="MOW3" s="73"/>
      <c r="MOX3" s="73"/>
      <c r="MOY3" s="73"/>
      <c r="MOZ3" s="73"/>
      <c r="MPA3" s="73"/>
      <c r="MPB3" s="73"/>
      <c r="MPC3" s="73"/>
      <c r="MPD3" s="73"/>
      <c r="MPE3" s="73"/>
      <c r="MPF3" s="73"/>
      <c r="MPG3" s="73"/>
      <c r="MPH3" s="73"/>
      <c r="MPI3" s="73"/>
      <c r="MPJ3" s="73"/>
      <c r="MPK3" s="73"/>
      <c r="MPL3" s="73"/>
      <c r="MPM3" s="73"/>
      <c r="MPN3" s="73"/>
      <c r="MPO3" s="73"/>
      <c r="MPP3" s="73"/>
      <c r="MPQ3" s="73"/>
      <c r="MPR3" s="73"/>
      <c r="MPS3" s="73"/>
      <c r="MPT3" s="73"/>
      <c r="MPU3" s="73"/>
      <c r="MPV3" s="73"/>
      <c r="MPW3" s="73"/>
      <c r="MPX3" s="73"/>
      <c r="MPY3" s="73"/>
      <c r="MPZ3" s="73"/>
      <c r="MQA3" s="73"/>
      <c r="MQB3" s="73"/>
      <c r="MQC3" s="73"/>
      <c r="MQD3" s="73"/>
      <c r="MQE3" s="73"/>
      <c r="MQF3" s="73"/>
      <c r="MQG3" s="73"/>
      <c r="MQH3" s="73"/>
      <c r="MQI3" s="73"/>
      <c r="MQJ3" s="73"/>
      <c r="MQK3" s="73"/>
      <c r="MQL3" s="73"/>
      <c r="MQM3" s="73"/>
      <c r="MQN3" s="73"/>
      <c r="MQO3" s="73"/>
      <c r="MQP3" s="73"/>
      <c r="MQQ3" s="73"/>
      <c r="MQR3" s="73"/>
      <c r="MQS3" s="73"/>
      <c r="MQT3" s="73"/>
      <c r="MQU3" s="73"/>
      <c r="MQV3" s="73"/>
      <c r="MQW3" s="73"/>
      <c r="MQX3" s="73"/>
      <c r="MQY3" s="73"/>
      <c r="MQZ3" s="73"/>
      <c r="MRA3" s="73"/>
      <c r="MRB3" s="73"/>
      <c r="MRC3" s="73"/>
      <c r="MRD3" s="73"/>
      <c r="MRE3" s="73"/>
      <c r="MRF3" s="73"/>
      <c r="MRG3" s="73"/>
      <c r="MRH3" s="73"/>
      <c r="MRI3" s="73"/>
      <c r="MRJ3" s="73"/>
      <c r="MRK3" s="73"/>
      <c r="MRL3" s="73"/>
      <c r="MRM3" s="73"/>
      <c r="MRN3" s="73"/>
      <c r="MRO3" s="73"/>
      <c r="MRP3" s="73"/>
      <c r="MRQ3" s="73"/>
      <c r="MRR3" s="73"/>
      <c r="MRS3" s="73"/>
      <c r="MRT3" s="73"/>
      <c r="MRU3" s="73"/>
      <c r="MRV3" s="73"/>
      <c r="MRW3" s="73"/>
      <c r="MRX3" s="73"/>
      <c r="MRY3" s="73"/>
      <c r="MRZ3" s="73"/>
      <c r="MSA3" s="73"/>
      <c r="MSB3" s="73"/>
      <c r="MSC3" s="73"/>
      <c r="MSD3" s="73"/>
      <c r="MSE3" s="73"/>
      <c r="MSF3" s="73"/>
      <c r="MSG3" s="73"/>
      <c r="MSH3" s="73"/>
      <c r="MSI3" s="73"/>
      <c r="MSJ3" s="73"/>
      <c r="MSK3" s="73"/>
      <c r="MSL3" s="73"/>
      <c r="MSM3" s="73"/>
      <c r="MSN3" s="73"/>
      <c r="MSO3" s="73"/>
      <c r="MSP3" s="73"/>
      <c r="MSQ3" s="73"/>
      <c r="MSR3" s="73"/>
      <c r="MSS3" s="73"/>
      <c r="MST3" s="73"/>
      <c r="MSU3" s="73"/>
      <c r="MSV3" s="73"/>
      <c r="MSW3" s="73"/>
      <c r="MSX3" s="73"/>
      <c r="MSY3" s="73"/>
      <c r="MSZ3" s="73"/>
      <c r="MTA3" s="73"/>
      <c r="MTB3" s="73"/>
      <c r="MTC3" s="73"/>
      <c r="MTD3" s="73"/>
      <c r="MTE3" s="73"/>
      <c r="MTF3" s="73"/>
      <c r="MTG3" s="73"/>
      <c r="MTH3" s="73"/>
      <c r="MTI3" s="73"/>
      <c r="MTJ3" s="73"/>
      <c r="MTK3" s="73"/>
      <c r="MTL3" s="73"/>
      <c r="MTM3" s="73"/>
      <c r="MTN3" s="73"/>
      <c r="MTO3" s="73"/>
      <c r="MTP3" s="73"/>
      <c r="MTQ3" s="73"/>
      <c r="MTR3" s="73"/>
      <c r="MTS3" s="73"/>
      <c r="MTT3" s="73"/>
      <c r="MTU3" s="73"/>
      <c r="MTV3" s="73"/>
      <c r="MTW3" s="73"/>
      <c r="MTX3" s="73"/>
      <c r="MTY3" s="73"/>
      <c r="MTZ3" s="73"/>
      <c r="MUA3" s="73"/>
      <c r="MUB3" s="73"/>
      <c r="MUC3" s="73"/>
      <c r="MUD3" s="73"/>
      <c r="MUE3" s="73"/>
      <c r="MUF3" s="73"/>
      <c r="MUG3" s="73"/>
      <c r="MUH3" s="73"/>
      <c r="MUI3" s="73"/>
      <c r="MUJ3" s="73"/>
      <c r="MUK3" s="73"/>
      <c r="MUL3" s="73"/>
      <c r="MUM3" s="73"/>
      <c r="MUN3" s="73"/>
      <c r="MUO3" s="73"/>
      <c r="MUP3" s="73"/>
      <c r="MUQ3" s="73"/>
      <c r="MUR3" s="73"/>
      <c r="MUS3" s="73"/>
      <c r="MUT3" s="73"/>
      <c r="MUU3" s="73"/>
      <c r="MUV3" s="73"/>
      <c r="MUW3" s="73"/>
      <c r="MUX3" s="73"/>
      <c r="MUY3" s="73"/>
      <c r="MUZ3" s="73"/>
      <c r="MVA3" s="73"/>
      <c r="MVB3" s="73"/>
      <c r="MVC3" s="73"/>
      <c r="MVD3" s="73"/>
      <c r="MVE3" s="73"/>
      <c r="MVF3" s="73"/>
      <c r="MVG3" s="73"/>
      <c r="MVH3" s="73"/>
      <c r="MVI3" s="73"/>
      <c r="MVJ3" s="73"/>
      <c r="MVK3" s="73"/>
      <c r="MVL3" s="73"/>
      <c r="MVM3" s="73"/>
      <c r="MVN3" s="73"/>
      <c r="MVO3" s="73"/>
      <c r="MVP3" s="73"/>
      <c r="MVQ3" s="73"/>
      <c r="MVR3" s="73"/>
      <c r="MVS3" s="73"/>
      <c r="MVT3" s="73"/>
      <c r="MVU3" s="73"/>
      <c r="MVV3" s="73"/>
      <c r="MVW3" s="73"/>
      <c r="MVX3" s="73"/>
      <c r="MVY3" s="73"/>
      <c r="MVZ3" s="73"/>
      <c r="MWA3" s="73"/>
      <c r="MWB3" s="73"/>
      <c r="MWC3" s="73"/>
      <c r="MWD3" s="73"/>
      <c r="MWE3" s="73"/>
      <c r="MWF3" s="73"/>
      <c r="MWG3" s="73"/>
      <c r="MWH3" s="73"/>
      <c r="MWI3" s="73"/>
      <c r="MWJ3" s="73"/>
      <c r="MWK3" s="73"/>
      <c r="MWL3" s="73"/>
      <c r="MWM3" s="73"/>
      <c r="MWN3" s="73"/>
      <c r="MWO3" s="73"/>
      <c r="MWP3" s="73"/>
      <c r="MWQ3" s="73"/>
      <c r="MWR3" s="73"/>
      <c r="MWS3" s="73"/>
      <c r="MWT3" s="73"/>
      <c r="MWU3" s="73"/>
      <c r="MWV3" s="73"/>
      <c r="MWW3" s="73"/>
      <c r="MWX3" s="73"/>
      <c r="MWY3" s="73"/>
      <c r="MWZ3" s="73"/>
      <c r="MXA3" s="73"/>
      <c r="MXB3" s="73"/>
      <c r="MXC3" s="73"/>
      <c r="MXD3" s="73"/>
      <c r="MXE3" s="73"/>
      <c r="MXF3" s="73"/>
      <c r="MXG3" s="73"/>
      <c r="MXH3" s="73"/>
      <c r="MXI3" s="73"/>
      <c r="MXJ3" s="73"/>
      <c r="MXK3" s="73"/>
      <c r="MXL3" s="73"/>
      <c r="MXM3" s="73"/>
      <c r="MXN3" s="73"/>
      <c r="MXO3" s="73"/>
      <c r="MXP3" s="73"/>
      <c r="MXQ3" s="73"/>
      <c r="MXR3" s="73"/>
      <c r="MXS3" s="73"/>
      <c r="MXT3" s="73"/>
      <c r="MXU3" s="73"/>
      <c r="MXV3" s="73"/>
      <c r="MXW3" s="73"/>
      <c r="MXX3" s="73"/>
      <c r="MXY3" s="73"/>
      <c r="MXZ3" s="73"/>
      <c r="MYA3" s="73"/>
      <c r="MYB3" s="73"/>
      <c r="MYC3" s="73"/>
      <c r="MYD3" s="73"/>
      <c r="MYE3" s="73"/>
      <c r="MYF3" s="73"/>
      <c r="MYG3" s="73"/>
      <c r="MYH3" s="73"/>
      <c r="MYI3" s="73"/>
      <c r="MYJ3" s="73"/>
      <c r="MYK3" s="73"/>
      <c r="MYL3" s="73"/>
      <c r="MYM3" s="73"/>
      <c r="MYN3" s="73"/>
      <c r="MYO3" s="73"/>
      <c r="MYP3" s="73"/>
      <c r="MYQ3" s="73"/>
      <c r="MYR3" s="73"/>
      <c r="MYS3" s="73"/>
      <c r="MYT3" s="73"/>
      <c r="MYU3" s="73"/>
      <c r="MYV3" s="73"/>
      <c r="MYW3" s="73"/>
      <c r="MYX3" s="73"/>
      <c r="MYY3" s="73"/>
      <c r="MYZ3" s="73"/>
      <c r="MZA3" s="73"/>
      <c r="MZB3" s="73"/>
      <c r="MZC3" s="73"/>
      <c r="MZD3" s="73"/>
      <c r="MZE3" s="73"/>
      <c r="MZF3" s="73"/>
      <c r="MZG3" s="73"/>
      <c r="MZH3" s="73"/>
      <c r="MZI3" s="73"/>
      <c r="MZJ3" s="73"/>
      <c r="MZK3" s="73"/>
      <c r="MZL3" s="73"/>
      <c r="MZM3" s="73"/>
      <c r="MZN3" s="73"/>
      <c r="MZO3" s="73"/>
      <c r="MZP3" s="73"/>
      <c r="MZQ3" s="73"/>
      <c r="MZR3" s="73"/>
      <c r="MZS3" s="73"/>
      <c r="MZT3" s="73"/>
      <c r="MZU3" s="73"/>
      <c r="MZV3" s="73"/>
      <c r="MZW3" s="73"/>
      <c r="MZX3" s="73"/>
      <c r="MZY3" s="73"/>
      <c r="MZZ3" s="73"/>
      <c r="NAA3" s="73"/>
      <c r="NAB3" s="73"/>
      <c r="NAC3" s="73"/>
      <c r="NAD3" s="73"/>
      <c r="NAE3" s="73"/>
      <c r="NAF3" s="73"/>
      <c r="NAG3" s="73"/>
      <c r="NAH3" s="73"/>
      <c r="NAI3" s="73"/>
      <c r="NAJ3" s="73"/>
      <c r="NAK3" s="73"/>
      <c r="NAL3" s="73"/>
      <c r="NAM3" s="73"/>
      <c r="NAN3" s="73"/>
      <c r="NAO3" s="73"/>
      <c r="NAP3" s="73"/>
      <c r="NAQ3" s="73"/>
      <c r="NAR3" s="73"/>
      <c r="NAS3" s="73"/>
      <c r="NAT3" s="73"/>
      <c r="NAU3" s="73"/>
      <c r="NAV3" s="73"/>
      <c r="NAW3" s="73"/>
      <c r="NAX3" s="73"/>
      <c r="NAY3" s="73"/>
      <c r="NAZ3" s="73"/>
      <c r="NBA3" s="73"/>
      <c r="NBB3" s="73"/>
      <c r="NBC3" s="73"/>
      <c r="NBD3" s="73"/>
      <c r="NBE3" s="73"/>
      <c r="NBF3" s="73"/>
      <c r="NBG3" s="73"/>
      <c r="NBH3" s="73"/>
      <c r="NBI3" s="73"/>
      <c r="NBJ3" s="73"/>
      <c r="NBK3" s="73"/>
      <c r="NBL3" s="73"/>
      <c r="NBM3" s="73"/>
      <c r="NBN3" s="73"/>
      <c r="NBO3" s="73"/>
      <c r="NBP3" s="73"/>
      <c r="NBQ3" s="73"/>
      <c r="NBR3" s="73"/>
      <c r="NBS3" s="73"/>
      <c r="NBT3" s="73"/>
      <c r="NBU3" s="73"/>
      <c r="NBV3" s="73"/>
      <c r="NBW3" s="73"/>
      <c r="NBX3" s="73"/>
      <c r="NBY3" s="73"/>
      <c r="NBZ3" s="73"/>
      <c r="NCA3" s="73"/>
      <c r="NCB3" s="73"/>
      <c r="NCC3" s="73"/>
      <c r="NCD3" s="73"/>
      <c r="NCE3" s="73"/>
      <c r="NCF3" s="73"/>
      <c r="NCG3" s="73"/>
      <c r="NCH3" s="73"/>
      <c r="NCI3" s="73"/>
      <c r="NCJ3" s="73"/>
      <c r="NCK3" s="73"/>
      <c r="NCL3" s="73"/>
      <c r="NCM3" s="73"/>
      <c r="NCN3" s="73"/>
      <c r="NCO3" s="73"/>
      <c r="NCP3" s="73"/>
      <c r="NCQ3" s="73"/>
      <c r="NCR3" s="73"/>
      <c r="NCS3" s="73"/>
      <c r="NCT3" s="73"/>
      <c r="NCU3" s="73"/>
      <c r="NCV3" s="73"/>
      <c r="NCW3" s="73"/>
      <c r="NCX3" s="73"/>
      <c r="NCY3" s="73"/>
      <c r="NCZ3" s="73"/>
      <c r="NDA3" s="73"/>
      <c r="NDB3" s="73"/>
      <c r="NDC3" s="73"/>
      <c r="NDD3" s="73"/>
      <c r="NDE3" s="73"/>
      <c r="NDF3" s="73"/>
      <c r="NDG3" s="73"/>
      <c r="NDH3" s="73"/>
      <c r="NDI3" s="73"/>
      <c r="NDJ3" s="73"/>
      <c r="NDK3" s="73"/>
      <c r="NDL3" s="73"/>
      <c r="NDM3" s="73"/>
      <c r="NDN3" s="73"/>
      <c r="NDO3" s="73"/>
      <c r="NDP3" s="73"/>
      <c r="NDQ3" s="73"/>
      <c r="NDR3" s="73"/>
      <c r="NDS3" s="73"/>
      <c r="NDT3" s="73"/>
      <c r="NDU3" s="73"/>
      <c r="NDV3" s="73"/>
      <c r="NDW3" s="73"/>
      <c r="NDX3" s="73"/>
      <c r="NDY3" s="73"/>
      <c r="NDZ3" s="73"/>
      <c r="NEA3" s="73"/>
      <c r="NEB3" s="73"/>
      <c r="NEC3" s="73"/>
      <c r="NED3" s="73"/>
      <c r="NEE3" s="73"/>
      <c r="NEF3" s="73"/>
      <c r="NEG3" s="73"/>
      <c r="NEH3" s="73"/>
      <c r="NEI3" s="73"/>
      <c r="NEJ3" s="73"/>
      <c r="NEK3" s="73"/>
      <c r="NEL3" s="73"/>
      <c r="NEM3" s="73"/>
      <c r="NEN3" s="73"/>
      <c r="NEO3" s="73"/>
      <c r="NEP3" s="73"/>
      <c r="NEQ3" s="73"/>
      <c r="NER3" s="73"/>
      <c r="NES3" s="73"/>
      <c r="NET3" s="73"/>
      <c r="NEU3" s="73"/>
      <c r="NEV3" s="73"/>
      <c r="NEW3" s="73"/>
      <c r="NEX3" s="73"/>
      <c r="NEY3" s="73"/>
      <c r="NEZ3" s="73"/>
      <c r="NFA3" s="73"/>
      <c r="NFB3" s="73"/>
      <c r="NFC3" s="73"/>
      <c r="NFD3" s="73"/>
      <c r="NFE3" s="73"/>
      <c r="NFF3" s="73"/>
      <c r="NFG3" s="73"/>
      <c r="NFH3" s="73"/>
      <c r="NFI3" s="73"/>
      <c r="NFJ3" s="73"/>
      <c r="NFK3" s="73"/>
      <c r="NFL3" s="73"/>
      <c r="NFM3" s="73"/>
      <c r="NFN3" s="73"/>
      <c r="NFO3" s="73"/>
      <c r="NFP3" s="73"/>
      <c r="NFQ3" s="73"/>
      <c r="NFR3" s="73"/>
      <c r="NFS3" s="73"/>
      <c r="NFT3" s="73"/>
      <c r="NFU3" s="73"/>
      <c r="NFV3" s="73"/>
      <c r="NFW3" s="73"/>
      <c r="NFX3" s="73"/>
      <c r="NFY3" s="73"/>
      <c r="NFZ3" s="73"/>
      <c r="NGA3" s="73"/>
      <c r="NGB3" s="73"/>
      <c r="NGC3" s="73"/>
      <c r="NGD3" s="73"/>
      <c r="NGE3" s="73"/>
      <c r="NGF3" s="73"/>
      <c r="NGG3" s="73"/>
      <c r="NGH3" s="73"/>
      <c r="NGI3" s="73"/>
      <c r="NGJ3" s="73"/>
      <c r="NGK3" s="73"/>
      <c r="NGL3" s="73"/>
      <c r="NGM3" s="73"/>
      <c r="NGN3" s="73"/>
      <c r="NGO3" s="73"/>
      <c r="NGP3" s="73"/>
      <c r="NGQ3" s="73"/>
      <c r="NGR3" s="73"/>
      <c r="NGS3" s="73"/>
      <c r="NGT3" s="73"/>
      <c r="NGU3" s="73"/>
      <c r="NGV3" s="73"/>
      <c r="NGW3" s="73"/>
      <c r="NGX3" s="73"/>
      <c r="NGY3" s="73"/>
      <c r="NGZ3" s="73"/>
      <c r="NHA3" s="73"/>
      <c r="NHB3" s="73"/>
      <c r="NHC3" s="73"/>
      <c r="NHD3" s="73"/>
      <c r="NHE3" s="73"/>
      <c r="NHF3" s="73"/>
      <c r="NHG3" s="73"/>
      <c r="NHH3" s="73"/>
      <c r="NHI3" s="73"/>
      <c r="NHJ3" s="73"/>
      <c r="NHK3" s="73"/>
      <c r="NHL3" s="73"/>
      <c r="NHM3" s="73"/>
      <c r="NHN3" s="73"/>
      <c r="NHO3" s="73"/>
      <c r="NHP3" s="73"/>
      <c r="NHQ3" s="73"/>
      <c r="NHR3" s="73"/>
      <c r="NHS3" s="73"/>
      <c r="NHT3" s="73"/>
      <c r="NHU3" s="73"/>
      <c r="NHV3" s="73"/>
      <c r="NHW3" s="73"/>
      <c r="NHX3" s="73"/>
      <c r="NHY3" s="73"/>
      <c r="NHZ3" s="73"/>
      <c r="NIA3" s="73"/>
      <c r="NIB3" s="73"/>
      <c r="NIC3" s="73"/>
      <c r="NID3" s="73"/>
      <c r="NIE3" s="73"/>
      <c r="NIF3" s="73"/>
      <c r="NIG3" s="73"/>
      <c r="NIH3" s="73"/>
      <c r="NII3" s="73"/>
      <c r="NIJ3" s="73"/>
      <c r="NIK3" s="73"/>
      <c r="NIL3" s="73"/>
      <c r="NIM3" s="73"/>
      <c r="NIN3" s="73"/>
      <c r="NIO3" s="73"/>
      <c r="NIP3" s="73"/>
      <c r="NIQ3" s="73"/>
      <c r="NIR3" s="73"/>
      <c r="NIS3" s="73"/>
      <c r="NIT3" s="73"/>
      <c r="NIU3" s="73"/>
      <c r="NIV3" s="73"/>
      <c r="NIW3" s="73"/>
      <c r="NIX3" s="73"/>
      <c r="NIY3" s="73"/>
      <c r="NIZ3" s="73"/>
      <c r="NJA3" s="73"/>
      <c r="NJB3" s="73"/>
      <c r="NJC3" s="73"/>
      <c r="NJD3" s="73"/>
      <c r="NJE3" s="73"/>
      <c r="NJF3" s="73"/>
      <c r="NJG3" s="73"/>
      <c r="NJH3" s="73"/>
      <c r="NJI3" s="73"/>
      <c r="NJJ3" s="73"/>
      <c r="NJK3" s="73"/>
      <c r="NJL3" s="73"/>
      <c r="NJM3" s="73"/>
      <c r="NJN3" s="73"/>
      <c r="NJO3" s="73"/>
      <c r="NJP3" s="73"/>
      <c r="NJQ3" s="73"/>
      <c r="NJR3" s="73"/>
      <c r="NJS3" s="73"/>
      <c r="NJT3" s="73"/>
      <c r="NJU3" s="73"/>
      <c r="NJV3" s="73"/>
      <c r="NJW3" s="73"/>
      <c r="NJX3" s="73"/>
      <c r="NJY3" s="73"/>
      <c r="NJZ3" s="73"/>
      <c r="NKA3" s="73"/>
      <c r="NKB3" s="73"/>
      <c r="NKC3" s="73"/>
      <c r="NKD3" s="73"/>
      <c r="NKE3" s="73"/>
      <c r="NKF3" s="73"/>
      <c r="NKG3" s="73"/>
      <c r="NKH3" s="73"/>
      <c r="NKI3" s="73"/>
      <c r="NKJ3" s="73"/>
      <c r="NKK3" s="73"/>
      <c r="NKL3" s="73"/>
      <c r="NKM3" s="73"/>
      <c r="NKN3" s="73"/>
      <c r="NKO3" s="73"/>
      <c r="NKP3" s="73"/>
      <c r="NKQ3" s="73"/>
      <c r="NKR3" s="73"/>
      <c r="NKS3" s="73"/>
      <c r="NKT3" s="73"/>
      <c r="NKU3" s="73"/>
      <c r="NKV3" s="73"/>
      <c r="NKW3" s="73"/>
      <c r="NKX3" s="73"/>
      <c r="NKY3" s="73"/>
      <c r="NKZ3" s="73"/>
      <c r="NLA3" s="73"/>
      <c r="NLB3" s="73"/>
      <c r="NLC3" s="73"/>
      <c r="NLD3" s="73"/>
      <c r="NLE3" s="73"/>
      <c r="NLF3" s="73"/>
      <c r="NLG3" s="73"/>
      <c r="NLH3" s="73"/>
      <c r="NLI3" s="73"/>
      <c r="NLJ3" s="73"/>
      <c r="NLK3" s="73"/>
      <c r="NLL3" s="73"/>
      <c r="NLM3" s="73"/>
      <c r="NLN3" s="73"/>
      <c r="NLO3" s="73"/>
      <c r="NLP3" s="73"/>
      <c r="NLQ3" s="73"/>
      <c r="NLR3" s="73"/>
      <c r="NLS3" s="73"/>
      <c r="NLT3" s="73"/>
      <c r="NLU3" s="73"/>
      <c r="NLV3" s="73"/>
      <c r="NLW3" s="73"/>
      <c r="NLX3" s="73"/>
      <c r="NLY3" s="73"/>
      <c r="NLZ3" s="73"/>
      <c r="NMA3" s="73"/>
      <c r="NMB3" s="73"/>
      <c r="NMC3" s="73"/>
      <c r="NMD3" s="73"/>
      <c r="NME3" s="73"/>
      <c r="NMF3" s="73"/>
      <c r="NMG3" s="73"/>
      <c r="NMH3" s="73"/>
      <c r="NMI3" s="73"/>
      <c r="NMJ3" s="73"/>
      <c r="NMK3" s="73"/>
      <c r="NML3" s="73"/>
      <c r="NMM3" s="73"/>
      <c r="NMN3" s="73"/>
      <c r="NMO3" s="73"/>
      <c r="NMP3" s="73"/>
      <c r="NMQ3" s="73"/>
      <c r="NMR3" s="73"/>
      <c r="NMS3" s="73"/>
      <c r="NMT3" s="73"/>
      <c r="NMU3" s="73"/>
      <c r="NMV3" s="73"/>
      <c r="NMW3" s="73"/>
      <c r="NMX3" s="73"/>
      <c r="NMY3" s="73"/>
      <c r="NMZ3" s="73"/>
      <c r="NNA3" s="73"/>
      <c r="NNB3" s="73"/>
      <c r="NNC3" s="73"/>
      <c r="NND3" s="73"/>
      <c r="NNE3" s="73"/>
      <c r="NNF3" s="73"/>
      <c r="NNG3" s="73"/>
      <c r="NNH3" s="73"/>
      <c r="NNI3" s="73"/>
      <c r="NNJ3" s="73"/>
      <c r="NNK3" s="73"/>
      <c r="NNL3" s="73"/>
      <c r="NNM3" s="73"/>
      <c r="NNN3" s="73"/>
      <c r="NNO3" s="73"/>
      <c r="NNP3" s="73"/>
      <c r="NNQ3" s="73"/>
      <c r="NNR3" s="73"/>
      <c r="NNS3" s="73"/>
      <c r="NNT3" s="73"/>
      <c r="NNU3" s="73"/>
      <c r="NNV3" s="73"/>
      <c r="NNW3" s="73"/>
      <c r="NNX3" s="73"/>
      <c r="NNY3" s="73"/>
      <c r="NNZ3" s="73"/>
      <c r="NOA3" s="73"/>
      <c r="NOB3" s="73"/>
      <c r="NOC3" s="73"/>
      <c r="NOD3" s="73"/>
      <c r="NOE3" s="73"/>
      <c r="NOF3" s="73"/>
      <c r="NOG3" s="73"/>
      <c r="NOH3" s="73"/>
      <c r="NOI3" s="73"/>
      <c r="NOJ3" s="73"/>
      <c r="NOK3" s="73"/>
      <c r="NOL3" s="73"/>
      <c r="NOM3" s="73"/>
      <c r="NON3" s="73"/>
      <c r="NOO3" s="73"/>
      <c r="NOP3" s="73"/>
      <c r="NOQ3" s="73"/>
      <c r="NOR3" s="73"/>
      <c r="NOS3" s="73"/>
      <c r="NOT3" s="73"/>
      <c r="NOU3" s="73"/>
      <c r="NOV3" s="73"/>
      <c r="NOW3" s="73"/>
      <c r="NOX3" s="73"/>
      <c r="NOY3" s="73"/>
      <c r="NOZ3" s="73"/>
      <c r="NPA3" s="73"/>
      <c r="NPB3" s="73"/>
      <c r="NPC3" s="73"/>
      <c r="NPD3" s="73"/>
      <c r="NPE3" s="73"/>
      <c r="NPF3" s="73"/>
      <c r="NPG3" s="73"/>
      <c r="NPH3" s="73"/>
      <c r="NPI3" s="73"/>
      <c r="NPJ3" s="73"/>
      <c r="NPK3" s="73"/>
      <c r="NPL3" s="73"/>
      <c r="NPM3" s="73"/>
      <c r="NPN3" s="73"/>
      <c r="NPO3" s="73"/>
      <c r="NPP3" s="73"/>
      <c r="NPQ3" s="73"/>
      <c r="NPR3" s="73"/>
      <c r="NPS3" s="73"/>
      <c r="NPT3" s="73"/>
      <c r="NPU3" s="73"/>
      <c r="NPV3" s="73"/>
      <c r="NPW3" s="73"/>
      <c r="NPX3" s="73"/>
      <c r="NPY3" s="73"/>
      <c r="NPZ3" s="73"/>
      <c r="NQA3" s="73"/>
      <c r="NQB3" s="73"/>
      <c r="NQC3" s="73"/>
      <c r="NQD3" s="73"/>
      <c r="NQE3" s="73"/>
      <c r="NQF3" s="73"/>
      <c r="NQG3" s="73"/>
      <c r="NQH3" s="73"/>
      <c r="NQI3" s="73"/>
      <c r="NQJ3" s="73"/>
      <c r="NQK3" s="73"/>
      <c r="NQL3" s="73"/>
      <c r="NQM3" s="73"/>
      <c r="NQN3" s="73"/>
      <c r="NQO3" s="73"/>
      <c r="NQP3" s="73"/>
      <c r="NQQ3" s="73"/>
      <c r="NQR3" s="73"/>
      <c r="NQS3" s="73"/>
      <c r="NQT3" s="73"/>
      <c r="NQU3" s="73"/>
      <c r="NQV3" s="73"/>
      <c r="NQW3" s="73"/>
      <c r="NQX3" s="73"/>
      <c r="NQY3" s="73"/>
      <c r="NQZ3" s="73"/>
      <c r="NRA3" s="73"/>
      <c r="NRB3" s="73"/>
      <c r="NRC3" s="73"/>
      <c r="NRD3" s="73"/>
      <c r="NRE3" s="73"/>
      <c r="NRF3" s="73"/>
      <c r="NRG3" s="73"/>
      <c r="NRH3" s="73"/>
      <c r="NRI3" s="73"/>
      <c r="NRJ3" s="73"/>
      <c r="NRK3" s="73"/>
      <c r="NRL3" s="73"/>
      <c r="NRM3" s="73"/>
      <c r="NRN3" s="73"/>
      <c r="NRO3" s="73"/>
      <c r="NRP3" s="73"/>
      <c r="NRQ3" s="73"/>
      <c r="NRR3" s="73"/>
      <c r="NRS3" s="73"/>
      <c r="NRT3" s="73"/>
      <c r="NRU3" s="73"/>
      <c r="NRV3" s="73"/>
      <c r="NRW3" s="73"/>
      <c r="NRX3" s="73"/>
      <c r="NRY3" s="73"/>
      <c r="NRZ3" s="73"/>
      <c r="NSA3" s="73"/>
      <c r="NSB3" s="73"/>
      <c r="NSC3" s="73"/>
      <c r="NSD3" s="73"/>
      <c r="NSE3" s="73"/>
      <c r="NSF3" s="73"/>
      <c r="NSG3" s="73"/>
      <c r="NSH3" s="73"/>
      <c r="NSI3" s="73"/>
      <c r="NSJ3" s="73"/>
      <c r="NSK3" s="73"/>
      <c r="NSL3" s="73"/>
      <c r="NSM3" s="73"/>
      <c r="NSN3" s="73"/>
      <c r="NSO3" s="73"/>
      <c r="NSP3" s="73"/>
      <c r="NSQ3" s="73"/>
      <c r="NSR3" s="73"/>
      <c r="NSS3" s="73"/>
      <c r="NST3" s="73"/>
      <c r="NSU3" s="73"/>
      <c r="NSV3" s="73"/>
      <c r="NSW3" s="73"/>
      <c r="NSX3" s="73"/>
      <c r="NSY3" s="73"/>
      <c r="NSZ3" s="73"/>
      <c r="NTA3" s="73"/>
      <c r="NTB3" s="73"/>
      <c r="NTC3" s="73"/>
      <c r="NTD3" s="73"/>
      <c r="NTE3" s="73"/>
      <c r="NTF3" s="73"/>
      <c r="NTG3" s="73"/>
      <c r="NTH3" s="73"/>
      <c r="NTI3" s="73"/>
      <c r="NTJ3" s="73"/>
      <c r="NTK3" s="73"/>
      <c r="NTL3" s="73"/>
      <c r="NTM3" s="73"/>
      <c r="NTN3" s="73"/>
      <c r="NTO3" s="73"/>
      <c r="NTP3" s="73"/>
      <c r="NTQ3" s="73"/>
      <c r="NTR3" s="73"/>
      <c r="NTS3" s="73"/>
      <c r="NTT3" s="73"/>
      <c r="NTU3" s="73"/>
      <c r="NTV3" s="73"/>
      <c r="NTW3" s="73"/>
      <c r="NTX3" s="73"/>
      <c r="NTY3" s="73"/>
      <c r="NTZ3" s="73"/>
      <c r="NUA3" s="73"/>
      <c r="NUB3" s="73"/>
      <c r="NUC3" s="73"/>
      <c r="NUD3" s="73"/>
      <c r="NUE3" s="73"/>
      <c r="NUF3" s="73"/>
      <c r="NUG3" s="73"/>
      <c r="NUH3" s="73"/>
      <c r="NUI3" s="73"/>
      <c r="NUJ3" s="73"/>
      <c r="NUK3" s="73"/>
      <c r="NUL3" s="73"/>
      <c r="NUM3" s="73"/>
      <c r="NUN3" s="73"/>
      <c r="NUO3" s="73"/>
      <c r="NUP3" s="73"/>
      <c r="NUQ3" s="73"/>
      <c r="NUR3" s="73"/>
      <c r="NUS3" s="73"/>
      <c r="NUT3" s="73"/>
      <c r="NUU3" s="73"/>
      <c r="NUV3" s="73"/>
      <c r="NUW3" s="73"/>
      <c r="NUX3" s="73"/>
      <c r="NUY3" s="73"/>
      <c r="NUZ3" s="73"/>
      <c r="NVA3" s="73"/>
      <c r="NVB3" s="73"/>
      <c r="NVC3" s="73"/>
      <c r="NVD3" s="73"/>
      <c r="NVE3" s="73"/>
      <c r="NVF3" s="73"/>
      <c r="NVG3" s="73"/>
      <c r="NVH3" s="73"/>
      <c r="NVI3" s="73"/>
      <c r="NVJ3" s="73"/>
      <c r="NVK3" s="73"/>
      <c r="NVL3" s="73"/>
      <c r="NVM3" s="73"/>
      <c r="NVN3" s="73"/>
      <c r="NVO3" s="73"/>
      <c r="NVP3" s="73"/>
      <c r="NVQ3" s="73"/>
      <c r="NVR3" s="73"/>
      <c r="NVS3" s="73"/>
      <c r="NVT3" s="73"/>
      <c r="NVU3" s="73"/>
      <c r="NVV3" s="73"/>
      <c r="NVW3" s="73"/>
      <c r="NVX3" s="73"/>
      <c r="NVY3" s="73"/>
      <c r="NVZ3" s="73"/>
      <c r="NWA3" s="73"/>
      <c r="NWB3" s="73"/>
      <c r="NWC3" s="73"/>
      <c r="NWD3" s="73"/>
      <c r="NWE3" s="73"/>
      <c r="NWF3" s="73"/>
      <c r="NWG3" s="73"/>
      <c r="NWH3" s="73"/>
      <c r="NWI3" s="73"/>
      <c r="NWJ3" s="73"/>
      <c r="NWK3" s="73"/>
      <c r="NWL3" s="73"/>
      <c r="NWM3" s="73"/>
      <c r="NWN3" s="73"/>
      <c r="NWO3" s="73"/>
      <c r="NWP3" s="73"/>
      <c r="NWQ3" s="73"/>
      <c r="NWR3" s="73"/>
      <c r="NWS3" s="73"/>
      <c r="NWT3" s="73"/>
      <c r="NWU3" s="73"/>
      <c r="NWV3" s="73"/>
      <c r="NWW3" s="73"/>
      <c r="NWX3" s="73"/>
      <c r="NWY3" s="73"/>
      <c r="NWZ3" s="73"/>
      <c r="NXA3" s="73"/>
      <c r="NXB3" s="73"/>
      <c r="NXC3" s="73"/>
      <c r="NXD3" s="73"/>
      <c r="NXE3" s="73"/>
      <c r="NXF3" s="73"/>
      <c r="NXG3" s="73"/>
      <c r="NXH3" s="73"/>
      <c r="NXI3" s="73"/>
      <c r="NXJ3" s="73"/>
      <c r="NXK3" s="73"/>
      <c r="NXL3" s="73"/>
      <c r="NXM3" s="73"/>
      <c r="NXN3" s="73"/>
      <c r="NXO3" s="73"/>
      <c r="NXP3" s="73"/>
      <c r="NXQ3" s="73"/>
      <c r="NXR3" s="73"/>
      <c r="NXS3" s="73"/>
      <c r="NXT3" s="73"/>
      <c r="NXU3" s="73"/>
      <c r="NXV3" s="73"/>
      <c r="NXW3" s="73"/>
      <c r="NXX3" s="73"/>
      <c r="NXY3" s="73"/>
      <c r="NXZ3" s="73"/>
      <c r="NYA3" s="73"/>
      <c r="NYB3" s="73"/>
      <c r="NYC3" s="73"/>
      <c r="NYD3" s="73"/>
      <c r="NYE3" s="73"/>
      <c r="NYF3" s="73"/>
      <c r="NYG3" s="73"/>
      <c r="NYH3" s="73"/>
      <c r="NYI3" s="73"/>
      <c r="NYJ3" s="73"/>
      <c r="NYK3" s="73"/>
      <c r="NYL3" s="73"/>
      <c r="NYM3" s="73"/>
      <c r="NYN3" s="73"/>
      <c r="NYO3" s="73"/>
      <c r="NYP3" s="73"/>
      <c r="NYQ3" s="73"/>
      <c r="NYR3" s="73"/>
      <c r="NYS3" s="73"/>
      <c r="NYT3" s="73"/>
      <c r="NYU3" s="73"/>
      <c r="NYV3" s="73"/>
      <c r="NYW3" s="73"/>
      <c r="NYX3" s="73"/>
      <c r="NYY3" s="73"/>
      <c r="NYZ3" s="73"/>
      <c r="NZA3" s="73"/>
      <c r="NZB3" s="73"/>
      <c r="NZC3" s="73"/>
      <c r="NZD3" s="73"/>
      <c r="NZE3" s="73"/>
      <c r="NZF3" s="73"/>
      <c r="NZG3" s="73"/>
      <c r="NZH3" s="73"/>
      <c r="NZI3" s="73"/>
      <c r="NZJ3" s="73"/>
      <c r="NZK3" s="73"/>
      <c r="NZL3" s="73"/>
      <c r="NZM3" s="73"/>
      <c r="NZN3" s="73"/>
      <c r="NZO3" s="73"/>
      <c r="NZP3" s="73"/>
      <c r="NZQ3" s="73"/>
      <c r="NZR3" s="73"/>
      <c r="NZS3" s="73"/>
      <c r="NZT3" s="73"/>
      <c r="NZU3" s="73"/>
      <c r="NZV3" s="73"/>
      <c r="NZW3" s="73"/>
      <c r="NZX3" s="73"/>
      <c r="NZY3" s="73"/>
      <c r="NZZ3" s="73"/>
      <c r="OAA3" s="73"/>
      <c r="OAB3" s="73"/>
      <c r="OAC3" s="73"/>
      <c r="OAD3" s="73"/>
      <c r="OAE3" s="73"/>
      <c r="OAF3" s="73"/>
      <c r="OAG3" s="73"/>
      <c r="OAH3" s="73"/>
      <c r="OAI3" s="73"/>
      <c r="OAJ3" s="73"/>
      <c r="OAK3" s="73"/>
      <c r="OAL3" s="73"/>
      <c r="OAM3" s="73"/>
      <c r="OAN3" s="73"/>
      <c r="OAO3" s="73"/>
      <c r="OAP3" s="73"/>
      <c r="OAQ3" s="73"/>
      <c r="OAR3" s="73"/>
      <c r="OAS3" s="73"/>
      <c r="OAT3" s="73"/>
      <c r="OAU3" s="73"/>
      <c r="OAV3" s="73"/>
      <c r="OAW3" s="73"/>
      <c r="OAX3" s="73"/>
      <c r="OAY3" s="73"/>
      <c r="OAZ3" s="73"/>
      <c r="OBA3" s="73"/>
      <c r="OBB3" s="73"/>
      <c r="OBC3" s="73"/>
      <c r="OBD3" s="73"/>
      <c r="OBE3" s="73"/>
      <c r="OBF3" s="73"/>
      <c r="OBG3" s="73"/>
      <c r="OBH3" s="73"/>
      <c r="OBI3" s="73"/>
      <c r="OBJ3" s="73"/>
      <c r="OBK3" s="73"/>
      <c r="OBL3" s="73"/>
      <c r="OBM3" s="73"/>
      <c r="OBN3" s="73"/>
      <c r="OBO3" s="73"/>
      <c r="OBP3" s="73"/>
      <c r="OBQ3" s="73"/>
      <c r="OBR3" s="73"/>
      <c r="OBS3" s="73"/>
      <c r="OBT3" s="73"/>
      <c r="OBU3" s="73"/>
      <c r="OBV3" s="73"/>
      <c r="OBW3" s="73"/>
      <c r="OBX3" s="73"/>
      <c r="OBY3" s="73"/>
      <c r="OBZ3" s="73"/>
      <c r="OCA3" s="73"/>
      <c r="OCB3" s="73"/>
      <c r="OCC3" s="73"/>
      <c r="OCD3" s="73"/>
      <c r="OCE3" s="73"/>
      <c r="OCF3" s="73"/>
      <c r="OCG3" s="73"/>
      <c r="OCH3" s="73"/>
      <c r="OCI3" s="73"/>
      <c r="OCJ3" s="73"/>
      <c r="OCK3" s="73"/>
      <c r="OCL3" s="73"/>
      <c r="OCM3" s="73"/>
      <c r="OCN3" s="73"/>
      <c r="OCO3" s="73"/>
      <c r="OCP3" s="73"/>
      <c r="OCQ3" s="73"/>
      <c r="OCR3" s="73"/>
      <c r="OCS3" s="73"/>
      <c r="OCT3" s="73"/>
      <c r="OCU3" s="73"/>
      <c r="OCV3" s="73"/>
      <c r="OCW3" s="73"/>
      <c r="OCX3" s="73"/>
      <c r="OCY3" s="73"/>
      <c r="OCZ3" s="73"/>
      <c r="ODA3" s="73"/>
      <c r="ODB3" s="73"/>
      <c r="ODC3" s="73"/>
      <c r="ODD3" s="73"/>
      <c r="ODE3" s="73"/>
      <c r="ODF3" s="73"/>
      <c r="ODG3" s="73"/>
      <c r="ODH3" s="73"/>
      <c r="ODI3" s="73"/>
      <c r="ODJ3" s="73"/>
      <c r="ODK3" s="73"/>
      <c r="ODL3" s="73"/>
      <c r="ODM3" s="73"/>
      <c r="ODN3" s="73"/>
      <c r="ODO3" s="73"/>
      <c r="ODP3" s="73"/>
      <c r="ODQ3" s="73"/>
      <c r="ODR3" s="73"/>
      <c r="ODS3" s="73"/>
      <c r="ODT3" s="73"/>
      <c r="ODU3" s="73"/>
      <c r="ODV3" s="73"/>
      <c r="ODW3" s="73"/>
      <c r="ODX3" s="73"/>
      <c r="ODY3" s="73"/>
      <c r="ODZ3" s="73"/>
      <c r="OEA3" s="73"/>
      <c r="OEB3" s="73"/>
      <c r="OEC3" s="73"/>
      <c r="OED3" s="73"/>
      <c r="OEE3" s="73"/>
      <c r="OEF3" s="73"/>
      <c r="OEG3" s="73"/>
      <c r="OEH3" s="73"/>
      <c r="OEI3" s="73"/>
      <c r="OEJ3" s="73"/>
      <c r="OEK3" s="73"/>
      <c r="OEL3" s="73"/>
      <c r="OEM3" s="73"/>
      <c r="OEN3" s="73"/>
      <c r="OEO3" s="73"/>
      <c r="OEP3" s="73"/>
      <c r="OEQ3" s="73"/>
      <c r="OER3" s="73"/>
      <c r="OES3" s="73"/>
      <c r="OET3" s="73"/>
      <c r="OEU3" s="73"/>
      <c r="OEV3" s="73"/>
      <c r="OEW3" s="73"/>
      <c r="OEX3" s="73"/>
      <c r="OEY3" s="73"/>
      <c r="OEZ3" s="73"/>
      <c r="OFA3" s="73"/>
      <c r="OFB3" s="73"/>
      <c r="OFC3" s="73"/>
      <c r="OFD3" s="73"/>
      <c r="OFE3" s="73"/>
      <c r="OFF3" s="73"/>
      <c r="OFG3" s="73"/>
      <c r="OFH3" s="73"/>
      <c r="OFI3" s="73"/>
      <c r="OFJ3" s="73"/>
      <c r="OFK3" s="73"/>
      <c r="OFL3" s="73"/>
      <c r="OFM3" s="73"/>
      <c r="OFN3" s="73"/>
      <c r="OFO3" s="73"/>
      <c r="OFP3" s="73"/>
      <c r="OFQ3" s="73"/>
      <c r="OFR3" s="73"/>
      <c r="OFS3" s="73"/>
      <c r="OFT3" s="73"/>
      <c r="OFU3" s="73"/>
      <c r="OFV3" s="73"/>
      <c r="OFW3" s="73"/>
      <c r="OFX3" s="73"/>
      <c r="OFY3" s="73"/>
      <c r="OFZ3" s="73"/>
      <c r="OGA3" s="73"/>
      <c r="OGB3" s="73"/>
      <c r="OGC3" s="73"/>
      <c r="OGD3" s="73"/>
      <c r="OGE3" s="73"/>
      <c r="OGF3" s="73"/>
      <c r="OGG3" s="73"/>
      <c r="OGH3" s="73"/>
      <c r="OGI3" s="73"/>
      <c r="OGJ3" s="73"/>
      <c r="OGK3" s="73"/>
      <c r="OGL3" s="73"/>
      <c r="OGM3" s="73"/>
      <c r="OGN3" s="73"/>
      <c r="OGO3" s="73"/>
      <c r="OGP3" s="73"/>
      <c r="OGQ3" s="73"/>
      <c r="OGR3" s="73"/>
      <c r="OGS3" s="73"/>
      <c r="OGT3" s="73"/>
      <c r="OGU3" s="73"/>
      <c r="OGV3" s="73"/>
      <c r="OGW3" s="73"/>
      <c r="OGX3" s="73"/>
      <c r="OGY3" s="73"/>
      <c r="OGZ3" s="73"/>
      <c r="OHA3" s="73"/>
      <c r="OHB3" s="73"/>
      <c r="OHC3" s="73"/>
      <c r="OHD3" s="73"/>
      <c r="OHE3" s="73"/>
      <c r="OHF3" s="73"/>
      <c r="OHG3" s="73"/>
      <c r="OHH3" s="73"/>
      <c r="OHI3" s="73"/>
      <c r="OHJ3" s="73"/>
      <c r="OHK3" s="73"/>
      <c r="OHL3" s="73"/>
      <c r="OHM3" s="73"/>
      <c r="OHN3" s="73"/>
      <c r="OHO3" s="73"/>
      <c r="OHP3" s="73"/>
      <c r="OHQ3" s="73"/>
      <c r="OHR3" s="73"/>
      <c r="OHS3" s="73"/>
      <c r="OHT3" s="73"/>
      <c r="OHU3" s="73"/>
      <c r="OHV3" s="73"/>
      <c r="OHW3" s="73"/>
      <c r="OHX3" s="73"/>
      <c r="OHY3" s="73"/>
      <c r="OHZ3" s="73"/>
      <c r="OIA3" s="73"/>
      <c r="OIB3" s="73"/>
      <c r="OIC3" s="73"/>
      <c r="OID3" s="73"/>
      <c r="OIE3" s="73"/>
      <c r="OIF3" s="73"/>
      <c r="OIG3" s="73"/>
      <c r="OIH3" s="73"/>
      <c r="OII3" s="73"/>
      <c r="OIJ3" s="73"/>
      <c r="OIK3" s="73"/>
      <c r="OIL3" s="73"/>
      <c r="OIM3" s="73"/>
      <c r="OIN3" s="73"/>
      <c r="OIO3" s="73"/>
      <c r="OIP3" s="73"/>
      <c r="OIQ3" s="73"/>
      <c r="OIR3" s="73"/>
      <c r="OIS3" s="73"/>
      <c r="OIT3" s="73"/>
      <c r="OIU3" s="73"/>
      <c r="OIV3" s="73"/>
      <c r="OIW3" s="73"/>
      <c r="OIX3" s="73"/>
      <c r="OIY3" s="73"/>
      <c r="OIZ3" s="73"/>
      <c r="OJA3" s="73"/>
      <c r="OJB3" s="73"/>
      <c r="OJC3" s="73"/>
      <c r="OJD3" s="73"/>
      <c r="OJE3" s="73"/>
      <c r="OJF3" s="73"/>
      <c r="OJG3" s="73"/>
      <c r="OJH3" s="73"/>
      <c r="OJI3" s="73"/>
      <c r="OJJ3" s="73"/>
      <c r="OJK3" s="73"/>
      <c r="OJL3" s="73"/>
      <c r="OJM3" s="73"/>
      <c r="OJN3" s="73"/>
      <c r="OJO3" s="73"/>
      <c r="OJP3" s="73"/>
      <c r="OJQ3" s="73"/>
      <c r="OJR3" s="73"/>
      <c r="OJS3" s="73"/>
      <c r="OJT3" s="73"/>
      <c r="OJU3" s="73"/>
      <c r="OJV3" s="73"/>
      <c r="OJW3" s="73"/>
      <c r="OJX3" s="73"/>
      <c r="OJY3" s="73"/>
      <c r="OJZ3" s="73"/>
      <c r="OKA3" s="73"/>
      <c r="OKB3" s="73"/>
      <c r="OKC3" s="73"/>
      <c r="OKD3" s="73"/>
      <c r="OKE3" s="73"/>
      <c r="OKF3" s="73"/>
      <c r="OKG3" s="73"/>
      <c r="OKH3" s="73"/>
      <c r="OKI3" s="73"/>
      <c r="OKJ3" s="73"/>
      <c r="OKK3" s="73"/>
      <c r="OKL3" s="73"/>
      <c r="OKM3" s="73"/>
      <c r="OKN3" s="73"/>
      <c r="OKO3" s="73"/>
      <c r="OKP3" s="73"/>
      <c r="OKQ3" s="73"/>
      <c r="OKR3" s="73"/>
      <c r="OKS3" s="73"/>
      <c r="OKT3" s="73"/>
      <c r="OKU3" s="73"/>
      <c r="OKV3" s="73"/>
      <c r="OKW3" s="73"/>
      <c r="OKX3" s="73"/>
      <c r="OKY3" s="73"/>
      <c r="OKZ3" s="73"/>
      <c r="OLA3" s="73"/>
      <c r="OLB3" s="73"/>
      <c r="OLC3" s="73"/>
      <c r="OLD3" s="73"/>
      <c r="OLE3" s="73"/>
      <c r="OLF3" s="73"/>
      <c r="OLG3" s="73"/>
      <c r="OLH3" s="73"/>
      <c r="OLI3" s="73"/>
      <c r="OLJ3" s="73"/>
      <c r="OLK3" s="73"/>
      <c r="OLL3" s="73"/>
      <c r="OLM3" s="73"/>
      <c r="OLN3" s="73"/>
      <c r="OLO3" s="73"/>
      <c r="OLP3" s="73"/>
      <c r="OLQ3" s="73"/>
      <c r="OLR3" s="73"/>
      <c r="OLS3" s="73"/>
      <c r="OLT3" s="73"/>
      <c r="OLU3" s="73"/>
      <c r="OLV3" s="73"/>
      <c r="OLW3" s="73"/>
      <c r="OLX3" s="73"/>
      <c r="OLY3" s="73"/>
      <c r="OLZ3" s="73"/>
      <c r="OMA3" s="73"/>
      <c r="OMB3" s="73"/>
      <c r="OMC3" s="73"/>
      <c r="OMD3" s="73"/>
      <c r="OME3" s="73"/>
      <c r="OMF3" s="73"/>
      <c r="OMG3" s="73"/>
      <c r="OMH3" s="73"/>
      <c r="OMI3" s="73"/>
      <c r="OMJ3" s="73"/>
      <c r="OMK3" s="73"/>
      <c r="OML3" s="73"/>
      <c r="OMM3" s="73"/>
      <c r="OMN3" s="73"/>
      <c r="OMO3" s="73"/>
      <c r="OMP3" s="73"/>
      <c r="OMQ3" s="73"/>
      <c r="OMR3" s="73"/>
      <c r="OMS3" s="73"/>
      <c r="OMT3" s="73"/>
      <c r="OMU3" s="73"/>
      <c r="OMV3" s="73"/>
      <c r="OMW3" s="73"/>
      <c r="OMX3" s="73"/>
      <c r="OMY3" s="73"/>
      <c r="OMZ3" s="73"/>
      <c r="ONA3" s="73"/>
      <c r="ONB3" s="73"/>
      <c r="ONC3" s="73"/>
      <c r="OND3" s="73"/>
      <c r="ONE3" s="73"/>
      <c r="ONF3" s="73"/>
      <c r="ONG3" s="73"/>
      <c r="ONH3" s="73"/>
      <c r="ONI3" s="73"/>
      <c r="ONJ3" s="73"/>
      <c r="ONK3" s="73"/>
      <c r="ONL3" s="73"/>
      <c r="ONM3" s="73"/>
      <c r="ONN3" s="73"/>
      <c r="ONO3" s="73"/>
      <c r="ONP3" s="73"/>
      <c r="ONQ3" s="73"/>
      <c r="ONR3" s="73"/>
      <c r="ONS3" s="73"/>
      <c r="ONT3" s="73"/>
      <c r="ONU3" s="73"/>
      <c r="ONV3" s="73"/>
      <c r="ONW3" s="73"/>
      <c r="ONX3" s="73"/>
      <c r="ONY3" s="73"/>
      <c r="ONZ3" s="73"/>
      <c r="OOA3" s="73"/>
      <c r="OOB3" s="73"/>
      <c r="OOC3" s="73"/>
      <c r="OOD3" s="73"/>
      <c r="OOE3" s="73"/>
      <c r="OOF3" s="73"/>
      <c r="OOG3" s="73"/>
      <c r="OOH3" s="73"/>
      <c r="OOI3" s="73"/>
      <c r="OOJ3" s="73"/>
      <c r="OOK3" s="73"/>
      <c r="OOL3" s="73"/>
      <c r="OOM3" s="73"/>
      <c r="OON3" s="73"/>
      <c r="OOO3" s="73"/>
      <c r="OOP3" s="73"/>
      <c r="OOQ3" s="73"/>
      <c r="OOR3" s="73"/>
      <c r="OOS3" s="73"/>
      <c r="OOT3" s="73"/>
      <c r="OOU3" s="73"/>
      <c r="OOV3" s="73"/>
      <c r="OOW3" s="73"/>
      <c r="OOX3" s="73"/>
      <c r="OOY3" s="73"/>
      <c r="OOZ3" s="73"/>
      <c r="OPA3" s="73"/>
      <c r="OPB3" s="73"/>
      <c r="OPC3" s="73"/>
      <c r="OPD3" s="73"/>
      <c r="OPE3" s="73"/>
      <c r="OPF3" s="73"/>
      <c r="OPG3" s="73"/>
      <c r="OPH3" s="73"/>
      <c r="OPI3" s="73"/>
      <c r="OPJ3" s="73"/>
      <c r="OPK3" s="73"/>
      <c r="OPL3" s="73"/>
      <c r="OPM3" s="73"/>
      <c r="OPN3" s="73"/>
      <c r="OPO3" s="73"/>
      <c r="OPP3" s="73"/>
      <c r="OPQ3" s="73"/>
      <c r="OPR3" s="73"/>
      <c r="OPS3" s="73"/>
      <c r="OPT3" s="73"/>
      <c r="OPU3" s="73"/>
      <c r="OPV3" s="73"/>
      <c r="OPW3" s="73"/>
      <c r="OPX3" s="73"/>
      <c r="OPY3" s="73"/>
      <c r="OPZ3" s="73"/>
      <c r="OQA3" s="73"/>
      <c r="OQB3" s="73"/>
      <c r="OQC3" s="73"/>
      <c r="OQD3" s="73"/>
      <c r="OQE3" s="73"/>
      <c r="OQF3" s="73"/>
      <c r="OQG3" s="73"/>
      <c r="OQH3" s="73"/>
      <c r="OQI3" s="73"/>
      <c r="OQJ3" s="73"/>
      <c r="OQK3" s="73"/>
      <c r="OQL3" s="73"/>
      <c r="OQM3" s="73"/>
      <c r="OQN3" s="73"/>
      <c r="OQO3" s="73"/>
      <c r="OQP3" s="73"/>
      <c r="OQQ3" s="73"/>
      <c r="OQR3" s="73"/>
      <c r="OQS3" s="73"/>
      <c r="OQT3" s="73"/>
      <c r="OQU3" s="73"/>
      <c r="OQV3" s="73"/>
      <c r="OQW3" s="73"/>
      <c r="OQX3" s="73"/>
      <c r="OQY3" s="73"/>
      <c r="OQZ3" s="73"/>
      <c r="ORA3" s="73"/>
      <c r="ORB3" s="73"/>
      <c r="ORC3" s="73"/>
      <c r="ORD3" s="73"/>
      <c r="ORE3" s="73"/>
      <c r="ORF3" s="73"/>
      <c r="ORG3" s="73"/>
      <c r="ORH3" s="73"/>
      <c r="ORI3" s="73"/>
      <c r="ORJ3" s="73"/>
      <c r="ORK3" s="73"/>
      <c r="ORL3" s="73"/>
      <c r="ORM3" s="73"/>
      <c r="ORN3" s="73"/>
      <c r="ORO3" s="73"/>
      <c r="ORP3" s="73"/>
      <c r="ORQ3" s="73"/>
      <c r="ORR3" s="73"/>
      <c r="ORS3" s="73"/>
      <c r="ORT3" s="73"/>
      <c r="ORU3" s="73"/>
      <c r="ORV3" s="73"/>
      <c r="ORW3" s="73"/>
      <c r="ORX3" s="73"/>
      <c r="ORY3" s="73"/>
      <c r="ORZ3" s="73"/>
      <c r="OSA3" s="73"/>
      <c r="OSB3" s="73"/>
      <c r="OSC3" s="73"/>
      <c r="OSD3" s="73"/>
      <c r="OSE3" s="73"/>
      <c r="OSF3" s="73"/>
      <c r="OSG3" s="73"/>
      <c r="OSH3" s="73"/>
      <c r="OSI3" s="73"/>
      <c r="OSJ3" s="73"/>
      <c r="OSK3" s="73"/>
      <c r="OSL3" s="73"/>
      <c r="OSM3" s="73"/>
      <c r="OSN3" s="73"/>
      <c r="OSO3" s="73"/>
      <c r="OSP3" s="73"/>
      <c r="OSQ3" s="73"/>
      <c r="OSR3" s="73"/>
      <c r="OSS3" s="73"/>
      <c r="OST3" s="73"/>
      <c r="OSU3" s="73"/>
      <c r="OSV3" s="73"/>
      <c r="OSW3" s="73"/>
      <c r="OSX3" s="73"/>
      <c r="OSY3" s="73"/>
      <c r="OSZ3" s="73"/>
      <c r="OTA3" s="73"/>
      <c r="OTB3" s="73"/>
      <c r="OTC3" s="73"/>
      <c r="OTD3" s="73"/>
      <c r="OTE3" s="73"/>
      <c r="OTF3" s="73"/>
      <c r="OTG3" s="73"/>
      <c r="OTH3" s="73"/>
      <c r="OTI3" s="73"/>
      <c r="OTJ3" s="73"/>
      <c r="OTK3" s="73"/>
      <c r="OTL3" s="73"/>
      <c r="OTM3" s="73"/>
      <c r="OTN3" s="73"/>
      <c r="OTO3" s="73"/>
      <c r="OTP3" s="73"/>
      <c r="OTQ3" s="73"/>
      <c r="OTR3" s="73"/>
      <c r="OTS3" s="73"/>
      <c r="OTT3" s="73"/>
      <c r="OTU3" s="73"/>
      <c r="OTV3" s="73"/>
      <c r="OTW3" s="73"/>
      <c r="OTX3" s="73"/>
      <c r="OTY3" s="73"/>
      <c r="OTZ3" s="73"/>
      <c r="OUA3" s="73"/>
      <c r="OUB3" s="73"/>
      <c r="OUC3" s="73"/>
      <c r="OUD3" s="73"/>
      <c r="OUE3" s="73"/>
      <c r="OUF3" s="73"/>
      <c r="OUG3" s="73"/>
      <c r="OUH3" s="73"/>
      <c r="OUI3" s="73"/>
      <c r="OUJ3" s="73"/>
      <c r="OUK3" s="73"/>
      <c r="OUL3" s="73"/>
      <c r="OUM3" s="73"/>
      <c r="OUN3" s="73"/>
      <c r="OUO3" s="73"/>
      <c r="OUP3" s="73"/>
      <c r="OUQ3" s="73"/>
      <c r="OUR3" s="73"/>
      <c r="OUS3" s="73"/>
      <c r="OUT3" s="73"/>
      <c r="OUU3" s="73"/>
      <c r="OUV3" s="73"/>
      <c r="OUW3" s="73"/>
      <c r="OUX3" s="73"/>
      <c r="OUY3" s="73"/>
      <c r="OUZ3" s="73"/>
      <c r="OVA3" s="73"/>
      <c r="OVB3" s="73"/>
      <c r="OVC3" s="73"/>
      <c r="OVD3" s="73"/>
      <c r="OVE3" s="73"/>
      <c r="OVF3" s="73"/>
      <c r="OVG3" s="73"/>
      <c r="OVH3" s="73"/>
      <c r="OVI3" s="73"/>
      <c r="OVJ3" s="73"/>
      <c r="OVK3" s="73"/>
      <c r="OVL3" s="73"/>
      <c r="OVM3" s="73"/>
      <c r="OVN3" s="73"/>
      <c r="OVO3" s="73"/>
      <c r="OVP3" s="73"/>
      <c r="OVQ3" s="73"/>
      <c r="OVR3" s="73"/>
      <c r="OVS3" s="73"/>
      <c r="OVT3" s="73"/>
      <c r="OVU3" s="73"/>
      <c r="OVV3" s="73"/>
      <c r="OVW3" s="73"/>
      <c r="OVX3" s="73"/>
      <c r="OVY3" s="73"/>
      <c r="OVZ3" s="73"/>
      <c r="OWA3" s="73"/>
      <c r="OWB3" s="73"/>
      <c r="OWC3" s="73"/>
      <c r="OWD3" s="73"/>
      <c r="OWE3" s="73"/>
      <c r="OWF3" s="73"/>
      <c r="OWG3" s="73"/>
      <c r="OWH3" s="73"/>
      <c r="OWI3" s="73"/>
      <c r="OWJ3" s="73"/>
      <c r="OWK3" s="73"/>
      <c r="OWL3" s="73"/>
      <c r="OWM3" s="73"/>
      <c r="OWN3" s="73"/>
      <c r="OWO3" s="73"/>
      <c r="OWP3" s="73"/>
      <c r="OWQ3" s="73"/>
      <c r="OWR3" s="73"/>
      <c r="OWS3" s="73"/>
      <c r="OWT3" s="73"/>
      <c r="OWU3" s="73"/>
      <c r="OWV3" s="73"/>
      <c r="OWW3" s="73"/>
      <c r="OWX3" s="73"/>
      <c r="OWY3" s="73"/>
      <c r="OWZ3" s="73"/>
      <c r="OXA3" s="73"/>
      <c r="OXB3" s="73"/>
      <c r="OXC3" s="73"/>
      <c r="OXD3" s="73"/>
      <c r="OXE3" s="73"/>
      <c r="OXF3" s="73"/>
      <c r="OXG3" s="73"/>
      <c r="OXH3" s="73"/>
      <c r="OXI3" s="73"/>
      <c r="OXJ3" s="73"/>
      <c r="OXK3" s="73"/>
      <c r="OXL3" s="73"/>
      <c r="OXM3" s="73"/>
      <c r="OXN3" s="73"/>
      <c r="OXO3" s="73"/>
      <c r="OXP3" s="73"/>
      <c r="OXQ3" s="73"/>
      <c r="OXR3" s="73"/>
      <c r="OXS3" s="73"/>
      <c r="OXT3" s="73"/>
      <c r="OXU3" s="73"/>
      <c r="OXV3" s="73"/>
      <c r="OXW3" s="73"/>
      <c r="OXX3" s="73"/>
      <c r="OXY3" s="73"/>
      <c r="OXZ3" s="73"/>
      <c r="OYA3" s="73"/>
      <c r="OYB3" s="73"/>
      <c r="OYC3" s="73"/>
      <c r="OYD3" s="73"/>
      <c r="OYE3" s="73"/>
      <c r="OYF3" s="73"/>
      <c r="OYG3" s="73"/>
      <c r="OYH3" s="73"/>
      <c r="OYI3" s="73"/>
      <c r="OYJ3" s="73"/>
      <c r="OYK3" s="73"/>
      <c r="OYL3" s="73"/>
      <c r="OYM3" s="73"/>
      <c r="OYN3" s="73"/>
      <c r="OYO3" s="73"/>
      <c r="OYP3" s="73"/>
      <c r="OYQ3" s="73"/>
      <c r="OYR3" s="73"/>
      <c r="OYS3" s="73"/>
      <c r="OYT3" s="73"/>
      <c r="OYU3" s="73"/>
      <c r="OYV3" s="73"/>
      <c r="OYW3" s="73"/>
      <c r="OYX3" s="73"/>
      <c r="OYY3" s="73"/>
      <c r="OYZ3" s="73"/>
      <c r="OZA3" s="73"/>
      <c r="OZB3" s="73"/>
      <c r="OZC3" s="73"/>
      <c r="OZD3" s="73"/>
      <c r="OZE3" s="73"/>
      <c r="OZF3" s="73"/>
      <c r="OZG3" s="73"/>
      <c r="OZH3" s="73"/>
      <c r="OZI3" s="73"/>
      <c r="OZJ3" s="73"/>
      <c r="OZK3" s="73"/>
      <c r="OZL3" s="73"/>
      <c r="OZM3" s="73"/>
      <c r="OZN3" s="73"/>
      <c r="OZO3" s="73"/>
      <c r="OZP3" s="73"/>
      <c r="OZQ3" s="73"/>
      <c r="OZR3" s="73"/>
      <c r="OZS3" s="73"/>
      <c r="OZT3" s="73"/>
      <c r="OZU3" s="73"/>
      <c r="OZV3" s="73"/>
      <c r="OZW3" s="73"/>
      <c r="OZX3" s="73"/>
      <c r="OZY3" s="73"/>
      <c r="OZZ3" s="73"/>
      <c r="PAA3" s="73"/>
      <c r="PAB3" s="73"/>
      <c r="PAC3" s="73"/>
      <c r="PAD3" s="73"/>
      <c r="PAE3" s="73"/>
      <c r="PAF3" s="73"/>
      <c r="PAG3" s="73"/>
      <c r="PAH3" s="73"/>
      <c r="PAI3" s="73"/>
      <c r="PAJ3" s="73"/>
      <c r="PAK3" s="73"/>
      <c r="PAL3" s="73"/>
      <c r="PAM3" s="73"/>
      <c r="PAN3" s="73"/>
      <c r="PAO3" s="73"/>
      <c r="PAP3" s="73"/>
      <c r="PAQ3" s="73"/>
      <c r="PAR3" s="73"/>
      <c r="PAS3" s="73"/>
      <c r="PAT3" s="73"/>
      <c r="PAU3" s="73"/>
      <c r="PAV3" s="73"/>
      <c r="PAW3" s="73"/>
      <c r="PAX3" s="73"/>
      <c r="PAY3" s="73"/>
      <c r="PAZ3" s="73"/>
      <c r="PBA3" s="73"/>
      <c r="PBB3" s="73"/>
      <c r="PBC3" s="73"/>
      <c r="PBD3" s="73"/>
      <c r="PBE3" s="73"/>
      <c r="PBF3" s="73"/>
      <c r="PBG3" s="73"/>
      <c r="PBH3" s="73"/>
      <c r="PBI3" s="73"/>
      <c r="PBJ3" s="73"/>
      <c r="PBK3" s="73"/>
      <c r="PBL3" s="73"/>
      <c r="PBM3" s="73"/>
      <c r="PBN3" s="73"/>
      <c r="PBO3" s="73"/>
      <c r="PBP3" s="73"/>
      <c r="PBQ3" s="73"/>
      <c r="PBR3" s="73"/>
      <c r="PBS3" s="73"/>
      <c r="PBT3" s="73"/>
      <c r="PBU3" s="73"/>
      <c r="PBV3" s="73"/>
      <c r="PBW3" s="73"/>
      <c r="PBX3" s="73"/>
      <c r="PBY3" s="73"/>
      <c r="PBZ3" s="73"/>
      <c r="PCA3" s="73"/>
      <c r="PCB3" s="73"/>
      <c r="PCC3" s="73"/>
      <c r="PCD3" s="73"/>
      <c r="PCE3" s="73"/>
      <c r="PCF3" s="73"/>
      <c r="PCG3" s="73"/>
      <c r="PCH3" s="73"/>
      <c r="PCI3" s="73"/>
      <c r="PCJ3" s="73"/>
      <c r="PCK3" s="73"/>
      <c r="PCL3" s="73"/>
      <c r="PCM3" s="73"/>
      <c r="PCN3" s="73"/>
      <c r="PCO3" s="73"/>
      <c r="PCP3" s="73"/>
      <c r="PCQ3" s="73"/>
      <c r="PCR3" s="73"/>
      <c r="PCS3" s="73"/>
      <c r="PCT3" s="73"/>
      <c r="PCU3" s="73"/>
      <c r="PCV3" s="73"/>
      <c r="PCW3" s="73"/>
      <c r="PCX3" s="73"/>
      <c r="PCY3" s="73"/>
      <c r="PCZ3" s="73"/>
      <c r="PDA3" s="73"/>
      <c r="PDB3" s="73"/>
      <c r="PDC3" s="73"/>
      <c r="PDD3" s="73"/>
      <c r="PDE3" s="73"/>
      <c r="PDF3" s="73"/>
      <c r="PDG3" s="73"/>
      <c r="PDH3" s="73"/>
      <c r="PDI3" s="73"/>
      <c r="PDJ3" s="73"/>
      <c r="PDK3" s="73"/>
      <c r="PDL3" s="73"/>
      <c r="PDM3" s="73"/>
      <c r="PDN3" s="73"/>
      <c r="PDO3" s="73"/>
      <c r="PDP3" s="73"/>
      <c r="PDQ3" s="73"/>
      <c r="PDR3" s="73"/>
      <c r="PDS3" s="73"/>
      <c r="PDT3" s="73"/>
      <c r="PDU3" s="73"/>
      <c r="PDV3" s="73"/>
      <c r="PDW3" s="73"/>
      <c r="PDX3" s="73"/>
      <c r="PDY3" s="73"/>
      <c r="PDZ3" s="73"/>
      <c r="PEA3" s="73"/>
      <c r="PEB3" s="73"/>
      <c r="PEC3" s="73"/>
      <c r="PED3" s="73"/>
      <c r="PEE3" s="73"/>
      <c r="PEF3" s="73"/>
      <c r="PEG3" s="73"/>
      <c r="PEH3" s="73"/>
      <c r="PEI3" s="73"/>
      <c r="PEJ3" s="73"/>
      <c r="PEK3" s="73"/>
      <c r="PEL3" s="73"/>
      <c r="PEM3" s="73"/>
      <c r="PEN3" s="73"/>
      <c r="PEO3" s="73"/>
      <c r="PEP3" s="73"/>
      <c r="PEQ3" s="73"/>
      <c r="PER3" s="73"/>
      <c r="PES3" s="73"/>
      <c r="PET3" s="73"/>
      <c r="PEU3" s="73"/>
      <c r="PEV3" s="73"/>
      <c r="PEW3" s="73"/>
      <c r="PEX3" s="73"/>
      <c r="PEY3" s="73"/>
      <c r="PEZ3" s="73"/>
      <c r="PFA3" s="73"/>
      <c r="PFB3" s="73"/>
      <c r="PFC3" s="73"/>
      <c r="PFD3" s="73"/>
      <c r="PFE3" s="73"/>
      <c r="PFF3" s="73"/>
      <c r="PFG3" s="73"/>
      <c r="PFH3" s="73"/>
      <c r="PFI3" s="73"/>
      <c r="PFJ3" s="73"/>
      <c r="PFK3" s="73"/>
      <c r="PFL3" s="73"/>
      <c r="PFM3" s="73"/>
      <c r="PFN3" s="73"/>
      <c r="PFO3" s="73"/>
      <c r="PFP3" s="73"/>
      <c r="PFQ3" s="73"/>
      <c r="PFR3" s="73"/>
      <c r="PFS3" s="73"/>
      <c r="PFT3" s="73"/>
      <c r="PFU3" s="73"/>
      <c r="PFV3" s="73"/>
      <c r="PFW3" s="73"/>
      <c r="PFX3" s="73"/>
      <c r="PFY3" s="73"/>
      <c r="PFZ3" s="73"/>
      <c r="PGA3" s="73"/>
      <c r="PGB3" s="73"/>
      <c r="PGC3" s="73"/>
      <c r="PGD3" s="73"/>
      <c r="PGE3" s="73"/>
      <c r="PGF3" s="73"/>
      <c r="PGG3" s="73"/>
      <c r="PGH3" s="73"/>
      <c r="PGI3" s="73"/>
      <c r="PGJ3" s="73"/>
      <c r="PGK3" s="73"/>
      <c r="PGL3" s="73"/>
      <c r="PGM3" s="73"/>
      <c r="PGN3" s="73"/>
      <c r="PGO3" s="73"/>
      <c r="PGP3" s="73"/>
      <c r="PGQ3" s="73"/>
      <c r="PGR3" s="73"/>
      <c r="PGS3" s="73"/>
      <c r="PGT3" s="73"/>
      <c r="PGU3" s="73"/>
      <c r="PGV3" s="73"/>
      <c r="PGW3" s="73"/>
      <c r="PGX3" s="73"/>
      <c r="PGY3" s="73"/>
      <c r="PGZ3" s="73"/>
      <c r="PHA3" s="73"/>
      <c r="PHB3" s="73"/>
      <c r="PHC3" s="73"/>
      <c r="PHD3" s="73"/>
      <c r="PHE3" s="73"/>
      <c r="PHF3" s="73"/>
      <c r="PHG3" s="73"/>
      <c r="PHH3" s="73"/>
      <c r="PHI3" s="73"/>
      <c r="PHJ3" s="73"/>
      <c r="PHK3" s="73"/>
      <c r="PHL3" s="73"/>
      <c r="PHM3" s="73"/>
      <c r="PHN3" s="73"/>
      <c r="PHO3" s="73"/>
      <c r="PHP3" s="73"/>
      <c r="PHQ3" s="73"/>
      <c r="PHR3" s="73"/>
      <c r="PHS3" s="73"/>
      <c r="PHT3" s="73"/>
      <c r="PHU3" s="73"/>
      <c r="PHV3" s="73"/>
      <c r="PHW3" s="73"/>
      <c r="PHX3" s="73"/>
      <c r="PHY3" s="73"/>
      <c r="PHZ3" s="73"/>
      <c r="PIA3" s="73"/>
      <c r="PIB3" s="73"/>
      <c r="PIC3" s="73"/>
      <c r="PID3" s="73"/>
      <c r="PIE3" s="73"/>
      <c r="PIF3" s="73"/>
      <c r="PIG3" s="73"/>
      <c r="PIH3" s="73"/>
      <c r="PII3" s="73"/>
      <c r="PIJ3" s="73"/>
      <c r="PIK3" s="73"/>
      <c r="PIL3" s="73"/>
      <c r="PIM3" s="73"/>
      <c r="PIN3" s="73"/>
      <c r="PIO3" s="73"/>
      <c r="PIP3" s="73"/>
      <c r="PIQ3" s="73"/>
      <c r="PIR3" s="73"/>
      <c r="PIS3" s="73"/>
      <c r="PIT3" s="73"/>
      <c r="PIU3" s="73"/>
      <c r="PIV3" s="73"/>
      <c r="PIW3" s="73"/>
      <c r="PIX3" s="73"/>
      <c r="PIY3" s="73"/>
      <c r="PIZ3" s="73"/>
      <c r="PJA3" s="73"/>
      <c r="PJB3" s="73"/>
      <c r="PJC3" s="73"/>
      <c r="PJD3" s="73"/>
      <c r="PJE3" s="73"/>
      <c r="PJF3" s="73"/>
      <c r="PJG3" s="73"/>
      <c r="PJH3" s="73"/>
      <c r="PJI3" s="73"/>
      <c r="PJJ3" s="73"/>
      <c r="PJK3" s="73"/>
      <c r="PJL3" s="73"/>
      <c r="PJM3" s="73"/>
      <c r="PJN3" s="73"/>
      <c r="PJO3" s="73"/>
      <c r="PJP3" s="73"/>
      <c r="PJQ3" s="73"/>
      <c r="PJR3" s="73"/>
      <c r="PJS3" s="73"/>
      <c r="PJT3" s="73"/>
      <c r="PJU3" s="73"/>
      <c r="PJV3" s="73"/>
      <c r="PJW3" s="73"/>
      <c r="PJX3" s="73"/>
      <c r="PJY3" s="73"/>
      <c r="PJZ3" s="73"/>
      <c r="PKA3" s="73"/>
      <c r="PKB3" s="73"/>
      <c r="PKC3" s="73"/>
      <c r="PKD3" s="73"/>
      <c r="PKE3" s="73"/>
      <c r="PKF3" s="73"/>
      <c r="PKG3" s="73"/>
      <c r="PKH3" s="73"/>
      <c r="PKI3" s="73"/>
      <c r="PKJ3" s="73"/>
      <c r="PKK3" s="73"/>
      <c r="PKL3" s="73"/>
      <c r="PKM3" s="73"/>
      <c r="PKN3" s="73"/>
      <c r="PKO3" s="73"/>
      <c r="PKP3" s="73"/>
      <c r="PKQ3" s="73"/>
      <c r="PKR3" s="73"/>
      <c r="PKS3" s="73"/>
      <c r="PKT3" s="73"/>
      <c r="PKU3" s="73"/>
      <c r="PKV3" s="73"/>
      <c r="PKW3" s="73"/>
      <c r="PKX3" s="73"/>
      <c r="PKY3" s="73"/>
      <c r="PKZ3" s="73"/>
      <c r="PLA3" s="73"/>
      <c r="PLB3" s="73"/>
      <c r="PLC3" s="73"/>
      <c r="PLD3" s="73"/>
      <c r="PLE3" s="73"/>
      <c r="PLF3" s="73"/>
      <c r="PLG3" s="73"/>
      <c r="PLH3" s="73"/>
      <c r="PLI3" s="73"/>
      <c r="PLJ3" s="73"/>
      <c r="PLK3" s="73"/>
      <c r="PLL3" s="73"/>
      <c r="PLM3" s="73"/>
      <c r="PLN3" s="73"/>
      <c r="PLO3" s="73"/>
      <c r="PLP3" s="73"/>
      <c r="PLQ3" s="73"/>
      <c r="PLR3" s="73"/>
      <c r="PLS3" s="73"/>
      <c r="PLT3" s="73"/>
      <c r="PLU3" s="73"/>
      <c r="PLV3" s="73"/>
      <c r="PLW3" s="73"/>
      <c r="PLX3" s="73"/>
      <c r="PLY3" s="73"/>
      <c r="PLZ3" s="73"/>
      <c r="PMA3" s="73"/>
      <c r="PMB3" s="73"/>
      <c r="PMC3" s="73"/>
      <c r="PMD3" s="73"/>
      <c r="PME3" s="73"/>
      <c r="PMF3" s="73"/>
      <c r="PMG3" s="73"/>
      <c r="PMH3" s="73"/>
      <c r="PMI3" s="73"/>
      <c r="PMJ3" s="73"/>
      <c r="PMK3" s="73"/>
      <c r="PML3" s="73"/>
      <c r="PMM3" s="73"/>
      <c r="PMN3" s="73"/>
      <c r="PMO3" s="73"/>
      <c r="PMP3" s="73"/>
      <c r="PMQ3" s="73"/>
      <c r="PMR3" s="73"/>
      <c r="PMS3" s="73"/>
      <c r="PMT3" s="73"/>
      <c r="PMU3" s="73"/>
      <c r="PMV3" s="73"/>
      <c r="PMW3" s="73"/>
      <c r="PMX3" s="73"/>
      <c r="PMY3" s="73"/>
      <c r="PMZ3" s="73"/>
      <c r="PNA3" s="73"/>
      <c r="PNB3" s="73"/>
      <c r="PNC3" s="73"/>
      <c r="PND3" s="73"/>
      <c r="PNE3" s="73"/>
      <c r="PNF3" s="73"/>
      <c r="PNG3" s="73"/>
      <c r="PNH3" s="73"/>
      <c r="PNI3" s="73"/>
      <c r="PNJ3" s="73"/>
      <c r="PNK3" s="73"/>
      <c r="PNL3" s="73"/>
      <c r="PNM3" s="73"/>
      <c r="PNN3" s="73"/>
      <c r="PNO3" s="73"/>
      <c r="PNP3" s="73"/>
      <c r="PNQ3" s="73"/>
      <c r="PNR3" s="73"/>
      <c r="PNS3" s="73"/>
      <c r="PNT3" s="73"/>
      <c r="PNU3" s="73"/>
      <c r="PNV3" s="73"/>
      <c r="PNW3" s="73"/>
      <c r="PNX3" s="73"/>
      <c r="PNY3" s="73"/>
      <c r="PNZ3" s="73"/>
      <c r="POA3" s="73"/>
      <c r="POB3" s="73"/>
      <c r="POC3" s="73"/>
      <c r="POD3" s="73"/>
      <c r="POE3" s="73"/>
      <c r="POF3" s="73"/>
      <c r="POG3" s="73"/>
      <c r="POH3" s="73"/>
      <c r="POI3" s="73"/>
      <c r="POJ3" s="73"/>
      <c r="POK3" s="73"/>
      <c r="POL3" s="73"/>
      <c r="POM3" s="73"/>
      <c r="PON3" s="73"/>
      <c r="POO3" s="73"/>
      <c r="POP3" s="73"/>
      <c r="POQ3" s="73"/>
      <c r="POR3" s="73"/>
      <c r="POS3" s="73"/>
      <c r="POT3" s="73"/>
      <c r="POU3" s="73"/>
      <c r="POV3" s="73"/>
      <c r="POW3" s="73"/>
      <c r="POX3" s="73"/>
      <c r="POY3" s="73"/>
      <c r="POZ3" s="73"/>
      <c r="PPA3" s="73"/>
      <c r="PPB3" s="73"/>
      <c r="PPC3" s="73"/>
      <c r="PPD3" s="73"/>
      <c r="PPE3" s="73"/>
      <c r="PPF3" s="73"/>
      <c r="PPG3" s="73"/>
      <c r="PPH3" s="73"/>
      <c r="PPI3" s="73"/>
      <c r="PPJ3" s="73"/>
      <c r="PPK3" s="73"/>
      <c r="PPL3" s="73"/>
      <c r="PPM3" s="73"/>
      <c r="PPN3" s="73"/>
      <c r="PPO3" s="73"/>
      <c r="PPP3" s="73"/>
      <c r="PPQ3" s="73"/>
      <c r="PPR3" s="73"/>
      <c r="PPS3" s="73"/>
      <c r="PPT3" s="73"/>
      <c r="PPU3" s="73"/>
      <c r="PPV3" s="73"/>
      <c r="PPW3" s="73"/>
      <c r="PPX3" s="73"/>
      <c r="PPY3" s="73"/>
      <c r="PPZ3" s="73"/>
      <c r="PQA3" s="73"/>
      <c r="PQB3" s="73"/>
      <c r="PQC3" s="73"/>
      <c r="PQD3" s="73"/>
      <c r="PQE3" s="73"/>
      <c r="PQF3" s="73"/>
      <c r="PQG3" s="73"/>
      <c r="PQH3" s="73"/>
      <c r="PQI3" s="73"/>
      <c r="PQJ3" s="73"/>
      <c r="PQK3" s="73"/>
      <c r="PQL3" s="73"/>
      <c r="PQM3" s="73"/>
      <c r="PQN3" s="73"/>
      <c r="PQO3" s="73"/>
      <c r="PQP3" s="73"/>
      <c r="PQQ3" s="73"/>
      <c r="PQR3" s="73"/>
      <c r="PQS3" s="73"/>
      <c r="PQT3" s="73"/>
      <c r="PQU3" s="73"/>
      <c r="PQV3" s="73"/>
      <c r="PQW3" s="73"/>
      <c r="PQX3" s="73"/>
      <c r="PQY3" s="73"/>
      <c r="PQZ3" s="73"/>
      <c r="PRA3" s="73"/>
      <c r="PRB3" s="73"/>
      <c r="PRC3" s="73"/>
      <c r="PRD3" s="73"/>
      <c r="PRE3" s="73"/>
      <c r="PRF3" s="73"/>
      <c r="PRG3" s="73"/>
      <c r="PRH3" s="73"/>
      <c r="PRI3" s="73"/>
      <c r="PRJ3" s="73"/>
      <c r="PRK3" s="73"/>
      <c r="PRL3" s="73"/>
      <c r="PRM3" s="73"/>
      <c r="PRN3" s="73"/>
      <c r="PRO3" s="73"/>
      <c r="PRP3" s="73"/>
      <c r="PRQ3" s="73"/>
      <c r="PRR3" s="73"/>
      <c r="PRS3" s="73"/>
      <c r="PRT3" s="73"/>
      <c r="PRU3" s="73"/>
      <c r="PRV3" s="73"/>
      <c r="PRW3" s="73"/>
      <c r="PRX3" s="73"/>
      <c r="PRY3" s="73"/>
      <c r="PRZ3" s="73"/>
      <c r="PSA3" s="73"/>
      <c r="PSB3" s="73"/>
      <c r="PSC3" s="73"/>
      <c r="PSD3" s="73"/>
      <c r="PSE3" s="73"/>
      <c r="PSF3" s="73"/>
      <c r="PSG3" s="73"/>
      <c r="PSH3" s="73"/>
      <c r="PSI3" s="73"/>
      <c r="PSJ3" s="73"/>
      <c r="PSK3" s="73"/>
      <c r="PSL3" s="73"/>
      <c r="PSM3" s="73"/>
      <c r="PSN3" s="73"/>
      <c r="PSO3" s="73"/>
      <c r="PSP3" s="73"/>
      <c r="PSQ3" s="73"/>
      <c r="PSR3" s="73"/>
      <c r="PSS3" s="73"/>
      <c r="PST3" s="73"/>
      <c r="PSU3" s="73"/>
      <c r="PSV3" s="73"/>
      <c r="PSW3" s="73"/>
      <c r="PSX3" s="73"/>
      <c r="PSY3" s="73"/>
      <c r="PSZ3" s="73"/>
      <c r="PTA3" s="73"/>
      <c r="PTB3" s="73"/>
      <c r="PTC3" s="73"/>
      <c r="PTD3" s="73"/>
      <c r="PTE3" s="73"/>
      <c r="PTF3" s="73"/>
      <c r="PTG3" s="73"/>
      <c r="PTH3" s="73"/>
      <c r="PTI3" s="73"/>
      <c r="PTJ3" s="73"/>
      <c r="PTK3" s="73"/>
      <c r="PTL3" s="73"/>
      <c r="PTM3" s="73"/>
      <c r="PTN3" s="73"/>
      <c r="PTO3" s="73"/>
      <c r="PTP3" s="73"/>
      <c r="PTQ3" s="73"/>
      <c r="PTR3" s="73"/>
      <c r="PTS3" s="73"/>
      <c r="PTT3" s="73"/>
      <c r="PTU3" s="73"/>
      <c r="PTV3" s="73"/>
      <c r="PTW3" s="73"/>
      <c r="PTX3" s="73"/>
      <c r="PTY3" s="73"/>
      <c r="PTZ3" s="73"/>
      <c r="PUA3" s="73"/>
      <c r="PUB3" s="73"/>
      <c r="PUC3" s="73"/>
      <c r="PUD3" s="73"/>
      <c r="PUE3" s="73"/>
      <c r="PUF3" s="73"/>
      <c r="PUG3" s="73"/>
      <c r="PUH3" s="73"/>
      <c r="PUI3" s="73"/>
      <c r="PUJ3" s="73"/>
      <c r="PUK3" s="73"/>
      <c r="PUL3" s="73"/>
      <c r="PUM3" s="73"/>
      <c r="PUN3" s="73"/>
      <c r="PUO3" s="73"/>
      <c r="PUP3" s="73"/>
      <c r="PUQ3" s="73"/>
      <c r="PUR3" s="73"/>
      <c r="PUS3" s="73"/>
      <c r="PUT3" s="73"/>
      <c r="PUU3" s="73"/>
      <c r="PUV3" s="73"/>
      <c r="PUW3" s="73"/>
      <c r="PUX3" s="73"/>
      <c r="PUY3" s="73"/>
      <c r="PUZ3" s="73"/>
      <c r="PVA3" s="73"/>
      <c r="PVB3" s="73"/>
      <c r="PVC3" s="73"/>
      <c r="PVD3" s="73"/>
      <c r="PVE3" s="73"/>
      <c r="PVF3" s="73"/>
      <c r="PVG3" s="73"/>
      <c r="PVH3" s="73"/>
      <c r="PVI3" s="73"/>
      <c r="PVJ3" s="73"/>
      <c r="PVK3" s="73"/>
      <c r="PVL3" s="73"/>
      <c r="PVM3" s="73"/>
      <c r="PVN3" s="73"/>
      <c r="PVO3" s="73"/>
      <c r="PVP3" s="73"/>
      <c r="PVQ3" s="73"/>
      <c r="PVR3" s="73"/>
      <c r="PVS3" s="73"/>
      <c r="PVT3" s="73"/>
      <c r="PVU3" s="73"/>
      <c r="PVV3" s="73"/>
      <c r="PVW3" s="73"/>
      <c r="PVX3" s="73"/>
      <c r="PVY3" s="73"/>
      <c r="PVZ3" s="73"/>
      <c r="PWA3" s="73"/>
      <c r="PWB3" s="73"/>
      <c r="PWC3" s="73"/>
      <c r="PWD3" s="73"/>
      <c r="PWE3" s="73"/>
      <c r="PWF3" s="73"/>
      <c r="PWG3" s="73"/>
      <c r="PWH3" s="73"/>
      <c r="PWI3" s="73"/>
      <c r="PWJ3" s="73"/>
      <c r="PWK3" s="73"/>
      <c r="PWL3" s="73"/>
      <c r="PWM3" s="73"/>
      <c r="PWN3" s="73"/>
      <c r="PWO3" s="73"/>
      <c r="PWP3" s="73"/>
      <c r="PWQ3" s="73"/>
      <c r="PWR3" s="73"/>
      <c r="PWS3" s="73"/>
      <c r="PWT3" s="73"/>
      <c r="PWU3" s="73"/>
      <c r="PWV3" s="73"/>
      <c r="PWW3" s="73"/>
      <c r="PWX3" s="73"/>
      <c r="PWY3" s="73"/>
      <c r="PWZ3" s="73"/>
      <c r="PXA3" s="73"/>
      <c r="PXB3" s="73"/>
      <c r="PXC3" s="73"/>
      <c r="PXD3" s="73"/>
      <c r="PXE3" s="73"/>
      <c r="PXF3" s="73"/>
      <c r="PXG3" s="73"/>
      <c r="PXH3" s="73"/>
      <c r="PXI3" s="73"/>
      <c r="PXJ3" s="73"/>
      <c r="PXK3" s="73"/>
      <c r="PXL3" s="73"/>
      <c r="PXM3" s="73"/>
      <c r="PXN3" s="73"/>
      <c r="PXO3" s="73"/>
      <c r="PXP3" s="73"/>
      <c r="PXQ3" s="73"/>
      <c r="PXR3" s="73"/>
      <c r="PXS3" s="73"/>
      <c r="PXT3" s="73"/>
      <c r="PXU3" s="73"/>
      <c r="PXV3" s="73"/>
      <c r="PXW3" s="73"/>
      <c r="PXX3" s="73"/>
      <c r="PXY3" s="73"/>
      <c r="PXZ3" s="73"/>
      <c r="PYA3" s="73"/>
      <c r="PYB3" s="73"/>
      <c r="PYC3" s="73"/>
      <c r="PYD3" s="73"/>
      <c r="PYE3" s="73"/>
      <c r="PYF3" s="73"/>
      <c r="PYG3" s="73"/>
      <c r="PYH3" s="73"/>
      <c r="PYI3" s="73"/>
      <c r="PYJ3" s="73"/>
      <c r="PYK3" s="73"/>
      <c r="PYL3" s="73"/>
      <c r="PYM3" s="73"/>
      <c r="PYN3" s="73"/>
      <c r="PYO3" s="73"/>
      <c r="PYP3" s="73"/>
      <c r="PYQ3" s="73"/>
      <c r="PYR3" s="73"/>
      <c r="PYS3" s="73"/>
      <c r="PYT3" s="73"/>
      <c r="PYU3" s="73"/>
      <c r="PYV3" s="73"/>
      <c r="PYW3" s="73"/>
      <c r="PYX3" s="73"/>
      <c r="PYY3" s="73"/>
      <c r="PYZ3" s="73"/>
      <c r="PZA3" s="73"/>
      <c r="PZB3" s="73"/>
      <c r="PZC3" s="73"/>
      <c r="PZD3" s="73"/>
      <c r="PZE3" s="73"/>
      <c r="PZF3" s="73"/>
      <c r="PZG3" s="73"/>
      <c r="PZH3" s="73"/>
      <c r="PZI3" s="73"/>
      <c r="PZJ3" s="73"/>
      <c r="PZK3" s="73"/>
      <c r="PZL3" s="73"/>
      <c r="PZM3" s="73"/>
      <c r="PZN3" s="73"/>
      <c r="PZO3" s="73"/>
      <c r="PZP3" s="73"/>
      <c r="PZQ3" s="73"/>
      <c r="PZR3" s="73"/>
      <c r="PZS3" s="73"/>
      <c r="PZT3" s="73"/>
      <c r="PZU3" s="73"/>
      <c r="PZV3" s="73"/>
      <c r="PZW3" s="73"/>
      <c r="PZX3" s="73"/>
      <c r="PZY3" s="73"/>
      <c r="PZZ3" s="73"/>
      <c r="QAA3" s="73"/>
      <c r="QAB3" s="73"/>
      <c r="QAC3" s="73"/>
      <c r="QAD3" s="73"/>
      <c r="QAE3" s="73"/>
      <c r="QAF3" s="73"/>
      <c r="QAG3" s="73"/>
      <c r="QAH3" s="73"/>
      <c r="QAI3" s="73"/>
      <c r="QAJ3" s="73"/>
      <c r="QAK3" s="73"/>
      <c r="QAL3" s="73"/>
      <c r="QAM3" s="73"/>
      <c r="QAN3" s="73"/>
      <c r="QAO3" s="73"/>
      <c r="QAP3" s="73"/>
      <c r="QAQ3" s="73"/>
      <c r="QAR3" s="73"/>
      <c r="QAS3" s="73"/>
      <c r="QAT3" s="73"/>
      <c r="QAU3" s="73"/>
      <c r="QAV3" s="73"/>
      <c r="QAW3" s="73"/>
      <c r="QAX3" s="73"/>
      <c r="QAY3" s="73"/>
      <c r="QAZ3" s="73"/>
      <c r="QBA3" s="73"/>
      <c r="QBB3" s="73"/>
      <c r="QBC3" s="73"/>
      <c r="QBD3" s="73"/>
      <c r="QBE3" s="73"/>
      <c r="QBF3" s="73"/>
      <c r="QBG3" s="73"/>
      <c r="QBH3" s="73"/>
      <c r="QBI3" s="73"/>
      <c r="QBJ3" s="73"/>
      <c r="QBK3" s="73"/>
      <c r="QBL3" s="73"/>
      <c r="QBM3" s="73"/>
      <c r="QBN3" s="73"/>
      <c r="QBO3" s="73"/>
      <c r="QBP3" s="73"/>
      <c r="QBQ3" s="73"/>
      <c r="QBR3" s="73"/>
      <c r="QBS3" s="73"/>
      <c r="QBT3" s="73"/>
      <c r="QBU3" s="73"/>
      <c r="QBV3" s="73"/>
      <c r="QBW3" s="73"/>
      <c r="QBX3" s="73"/>
      <c r="QBY3" s="73"/>
      <c r="QBZ3" s="73"/>
      <c r="QCA3" s="73"/>
      <c r="QCB3" s="73"/>
      <c r="QCC3" s="73"/>
      <c r="QCD3" s="73"/>
      <c r="QCE3" s="73"/>
      <c r="QCF3" s="73"/>
      <c r="QCG3" s="73"/>
      <c r="QCH3" s="73"/>
      <c r="QCI3" s="73"/>
      <c r="QCJ3" s="73"/>
      <c r="QCK3" s="73"/>
      <c r="QCL3" s="73"/>
      <c r="QCM3" s="73"/>
      <c r="QCN3" s="73"/>
      <c r="QCO3" s="73"/>
      <c r="QCP3" s="73"/>
      <c r="QCQ3" s="73"/>
      <c r="QCR3" s="73"/>
      <c r="QCS3" s="73"/>
      <c r="QCT3" s="73"/>
      <c r="QCU3" s="73"/>
      <c r="QCV3" s="73"/>
      <c r="QCW3" s="73"/>
      <c r="QCX3" s="73"/>
      <c r="QCY3" s="73"/>
      <c r="QCZ3" s="73"/>
      <c r="QDA3" s="73"/>
      <c r="QDB3" s="73"/>
      <c r="QDC3" s="73"/>
      <c r="QDD3" s="73"/>
      <c r="QDE3" s="73"/>
      <c r="QDF3" s="73"/>
      <c r="QDG3" s="73"/>
      <c r="QDH3" s="73"/>
      <c r="QDI3" s="73"/>
      <c r="QDJ3" s="73"/>
      <c r="QDK3" s="73"/>
      <c r="QDL3" s="73"/>
      <c r="QDM3" s="73"/>
      <c r="QDN3" s="73"/>
      <c r="QDO3" s="73"/>
      <c r="QDP3" s="73"/>
      <c r="QDQ3" s="73"/>
      <c r="QDR3" s="73"/>
      <c r="QDS3" s="73"/>
      <c r="QDT3" s="73"/>
      <c r="QDU3" s="73"/>
      <c r="QDV3" s="73"/>
      <c r="QDW3" s="73"/>
      <c r="QDX3" s="73"/>
      <c r="QDY3" s="73"/>
      <c r="QDZ3" s="73"/>
      <c r="QEA3" s="73"/>
      <c r="QEB3" s="73"/>
      <c r="QEC3" s="73"/>
      <c r="QED3" s="73"/>
      <c r="QEE3" s="73"/>
      <c r="QEF3" s="73"/>
      <c r="QEG3" s="73"/>
      <c r="QEH3" s="73"/>
      <c r="QEI3" s="73"/>
      <c r="QEJ3" s="73"/>
      <c r="QEK3" s="73"/>
      <c r="QEL3" s="73"/>
      <c r="QEM3" s="73"/>
      <c r="QEN3" s="73"/>
      <c r="QEO3" s="73"/>
      <c r="QEP3" s="73"/>
      <c r="QEQ3" s="73"/>
      <c r="QER3" s="73"/>
      <c r="QES3" s="73"/>
      <c r="QET3" s="73"/>
      <c r="QEU3" s="73"/>
      <c r="QEV3" s="73"/>
      <c r="QEW3" s="73"/>
      <c r="QEX3" s="73"/>
      <c r="QEY3" s="73"/>
      <c r="QEZ3" s="73"/>
      <c r="QFA3" s="73"/>
      <c r="QFB3" s="73"/>
      <c r="QFC3" s="73"/>
      <c r="QFD3" s="73"/>
      <c r="QFE3" s="73"/>
      <c r="QFF3" s="73"/>
      <c r="QFG3" s="73"/>
      <c r="QFH3" s="73"/>
      <c r="QFI3" s="73"/>
      <c r="QFJ3" s="73"/>
      <c r="QFK3" s="73"/>
      <c r="QFL3" s="73"/>
      <c r="QFM3" s="73"/>
      <c r="QFN3" s="73"/>
      <c r="QFO3" s="73"/>
      <c r="QFP3" s="73"/>
      <c r="QFQ3" s="73"/>
      <c r="QFR3" s="73"/>
      <c r="QFS3" s="73"/>
      <c r="QFT3" s="73"/>
      <c r="QFU3" s="73"/>
      <c r="QFV3" s="73"/>
      <c r="QFW3" s="73"/>
      <c r="QFX3" s="73"/>
      <c r="QFY3" s="73"/>
      <c r="QFZ3" s="73"/>
      <c r="QGA3" s="73"/>
      <c r="QGB3" s="73"/>
      <c r="QGC3" s="73"/>
      <c r="QGD3" s="73"/>
      <c r="QGE3" s="73"/>
      <c r="QGF3" s="73"/>
      <c r="QGG3" s="73"/>
      <c r="QGH3" s="73"/>
      <c r="QGI3" s="73"/>
      <c r="QGJ3" s="73"/>
      <c r="QGK3" s="73"/>
      <c r="QGL3" s="73"/>
      <c r="QGM3" s="73"/>
      <c r="QGN3" s="73"/>
      <c r="QGO3" s="73"/>
      <c r="QGP3" s="73"/>
      <c r="QGQ3" s="73"/>
      <c r="QGR3" s="73"/>
      <c r="QGS3" s="73"/>
      <c r="QGT3" s="73"/>
      <c r="QGU3" s="73"/>
      <c r="QGV3" s="73"/>
      <c r="QGW3" s="73"/>
      <c r="QGX3" s="73"/>
      <c r="QGY3" s="73"/>
      <c r="QGZ3" s="73"/>
      <c r="QHA3" s="73"/>
      <c r="QHB3" s="73"/>
      <c r="QHC3" s="73"/>
      <c r="QHD3" s="73"/>
      <c r="QHE3" s="73"/>
      <c r="QHF3" s="73"/>
      <c r="QHG3" s="73"/>
      <c r="QHH3" s="73"/>
      <c r="QHI3" s="73"/>
      <c r="QHJ3" s="73"/>
      <c r="QHK3" s="73"/>
      <c r="QHL3" s="73"/>
      <c r="QHM3" s="73"/>
      <c r="QHN3" s="73"/>
      <c r="QHO3" s="73"/>
      <c r="QHP3" s="73"/>
      <c r="QHQ3" s="73"/>
      <c r="QHR3" s="73"/>
      <c r="QHS3" s="73"/>
      <c r="QHT3" s="73"/>
      <c r="QHU3" s="73"/>
      <c r="QHV3" s="73"/>
      <c r="QHW3" s="73"/>
      <c r="QHX3" s="73"/>
      <c r="QHY3" s="73"/>
      <c r="QHZ3" s="73"/>
      <c r="QIA3" s="73"/>
      <c r="QIB3" s="73"/>
      <c r="QIC3" s="73"/>
      <c r="QID3" s="73"/>
      <c r="QIE3" s="73"/>
      <c r="QIF3" s="73"/>
      <c r="QIG3" s="73"/>
      <c r="QIH3" s="73"/>
      <c r="QII3" s="73"/>
      <c r="QIJ3" s="73"/>
      <c r="QIK3" s="73"/>
      <c r="QIL3" s="73"/>
      <c r="QIM3" s="73"/>
      <c r="QIN3" s="73"/>
      <c r="QIO3" s="73"/>
      <c r="QIP3" s="73"/>
      <c r="QIQ3" s="73"/>
      <c r="QIR3" s="73"/>
      <c r="QIS3" s="73"/>
      <c r="QIT3" s="73"/>
      <c r="QIU3" s="73"/>
      <c r="QIV3" s="73"/>
      <c r="QIW3" s="73"/>
      <c r="QIX3" s="73"/>
      <c r="QIY3" s="73"/>
      <c r="QIZ3" s="73"/>
      <c r="QJA3" s="73"/>
      <c r="QJB3" s="73"/>
      <c r="QJC3" s="73"/>
      <c r="QJD3" s="73"/>
      <c r="QJE3" s="73"/>
      <c r="QJF3" s="73"/>
      <c r="QJG3" s="73"/>
      <c r="QJH3" s="73"/>
      <c r="QJI3" s="73"/>
      <c r="QJJ3" s="73"/>
      <c r="QJK3" s="73"/>
      <c r="QJL3" s="73"/>
      <c r="QJM3" s="73"/>
      <c r="QJN3" s="73"/>
      <c r="QJO3" s="73"/>
      <c r="QJP3" s="73"/>
      <c r="QJQ3" s="73"/>
      <c r="QJR3" s="73"/>
      <c r="QJS3" s="73"/>
      <c r="QJT3" s="73"/>
      <c r="QJU3" s="73"/>
      <c r="QJV3" s="73"/>
      <c r="QJW3" s="73"/>
      <c r="QJX3" s="73"/>
      <c r="QJY3" s="73"/>
      <c r="QJZ3" s="73"/>
      <c r="QKA3" s="73"/>
      <c r="QKB3" s="73"/>
      <c r="QKC3" s="73"/>
      <c r="QKD3" s="73"/>
      <c r="QKE3" s="73"/>
      <c r="QKF3" s="73"/>
      <c r="QKG3" s="73"/>
      <c r="QKH3" s="73"/>
      <c r="QKI3" s="73"/>
      <c r="QKJ3" s="73"/>
      <c r="QKK3" s="73"/>
      <c r="QKL3" s="73"/>
      <c r="QKM3" s="73"/>
      <c r="QKN3" s="73"/>
      <c r="QKO3" s="73"/>
      <c r="QKP3" s="73"/>
      <c r="QKQ3" s="73"/>
      <c r="QKR3" s="73"/>
      <c r="QKS3" s="73"/>
      <c r="QKT3" s="73"/>
      <c r="QKU3" s="73"/>
      <c r="QKV3" s="73"/>
      <c r="QKW3" s="73"/>
      <c r="QKX3" s="73"/>
      <c r="QKY3" s="73"/>
      <c r="QKZ3" s="73"/>
      <c r="QLA3" s="73"/>
      <c r="QLB3" s="73"/>
      <c r="QLC3" s="73"/>
      <c r="QLD3" s="73"/>
      <c r="QLE3" s="73"/>
      <c r="QLF3" s="73"/>
      <c r="QLG3" s="73"/>
      <c r="QLH3" s="73"/>
      <c r="QLI3" s="73"/>
      <c r="QLJ3" s="73"/>
      <c r="QLK3" s="73"/>
      <c r="QLL3" s="73"/>
      <c r="QLM3" s="73"/>
      <c r="QLN3" s="73"/>
      <c r="QLO3" s="73"/>
      <c r="QLP3" s="73"/>
      <c r="QLQ3" s="73"/>
      <c r="QLR3" s="73"/>
      <c r="QLS3" s="73"/>
      <c r="QLT3" s="73"/>
      <c r="QLU3" s="73"/>
      <c r="QLV3" s="73"/>
      <c r="QLW3" s="73"/>
      <c r="QLX3" s="73"/>
      <c r="QLY3" s="73"/>
      <c r="QLZ3" s="73"/>
      <c r="QMA3" s="73"/>
      <c r="QMB3" s="73"/>
      <c r="QMC3" s="73"/>
      <c r="QMD3" s="73"/>
      <c r="QME3" s="73"/>
      <c r="QMF3" s="73"/>
      <c r="QMG3" s="73"/>
      <c r="QMH3" s="73"/>
      <c r="QMI3" s="73"/>
      <c r="QMJ3" s="73"/>
      <c r="QMK3" s="73"/>
      <c r="QML3" s="73"/>
      <c r="QMM3" s="73"/>
      <c r="QMN3" s="73"/>
      <c r="QMO3" s="73"/>
      <c r="QMP3" s="73"/>
      <c r="QMQ3" s="73"/>
      <c r="QMR3" s="73"/>
      <c r="QMS3" s="73"/>
      <c r="QMT3" s="73"/>
      <c r="QMU3" s="73"/>
      <c r="QMV3" s="73"/>
      <c r="QMW3" s="73"/>
      <c r="QMX3" s="73"/>
      <c r="QMY3" s="73"/>
      <c r="QMZ3" s="73"/>
      <c r="QNA3" s="73"/>
      <c r="QNB3" s="73"/>
      <c r="QNC3" s="73"/>
      <c r="QND3" s="73"/>
      <c r="QNE3" s="73"/>
      <c r="QNF3" s="73"/>
      <c r="QNG3" s="73"/>
      <c r="QNH3" s="73"/>
      <c r="QNI3" s="73"/>
      <c r="QNJ3" s="73"/>
      <c r="QNK3" s="73"/>
      <c r="QNL3" s="73"/>
      <c r="QNM3" s="73"/>
      <c r="QNN3" s="73"/>
      <c r="QNO3" s="73"/>
      <c r="QNP3" s="73"/>
      <c r="QNQ3" s="73"/>
      <c r="QNR3" s="73"/>
      <c r="QNS3" s="73"/>
      <c r="QNT3" s="73"/>
      <c r="QNU3" s="73"/>
      <c r="QNV3" s="73"/>
      <c r="QNW3" s="73"/>
      <c r="QNX3" s="73"/>
      <c r="QNY3" s="73"/>
      <c r="QNZ3" s="73"/>
      <c r="QOA3" s="73"/>
      <c r="QOB3" s="73"/>
      <c r="QOC3" s="73"/>
      <c r="QOD3" s="73"/>
      <c r="QOE3" s="73"/>
      <c r="QOF3" s="73"/>
      <c r="QOG3" s="73"/>
      <c r="QOH3" s="73"/>
      <c r="QOI3" s="73"/>
      <c r="QOJ3" s="73"/>
      <c r="QOK3" s="73"/>
      <c r="QOL3" s="73"/>
      <c r="QOM3" s="73"/>
      <c r="QON3" s="73"/>
      <c r="QOO3" s="73"/>
      <c r="QOP3" s="73"/>
      <c r="QOQ3" s="73"/>
      <c r="QOR3" s="73"/>
      <c r="QOS3" s="73"/>
      <c r="QOT3" s="73"/>
      <c r="QOU3" s="73"/>
      <c r="QOV3" s="73"/>
      <c r="QOW3" s="73"/>
      <c r="QOX3" s="73"/>
      <c r="QOY3" s="73"/>
      <c r="QOZ3" s="73"/>
      <c r="QPA3" s="73"/>
      <c r="QPB3" s="73"/>
      <c r="QPC3" s="73"/>
      <c r="QPD3" s="73"/>
      <c r="QPE3" s="73"/>
      <c r="QPF3" s="73"/>
      <c r="QPG3" s="73"/>
      <c r="QPH3" s="73"/>
      <c r="QPI3" s="73"/>
      <c r="QPJ3" s="73"/>
      <c r="QPK3" s="73"/>
      <c r="QPL3" s="73"/>
      <c r="QPM3" s="73"/>
      <c r="QPN3" s="73"/>
      <c r="QPO3" s="73"/>
      <c r="QPP3" s="73"/>
      <c r="QPQ3" s="73"/>
      <c r="QPR3" s="73"/>
      <c r="QPS3" s="73"/>
      <c r="QPT3" s="73"/>
      <c r="QPU3" s="73"/>
      <c r="QPV3" s="73"/>
      <c r="QPW3" s="73"/>
      <c r="QPX3" s="73"/>
      <c r="QPY3" s="73"/>
      <c r="QPZ3" s="73"/>
      <c r="QQA3" s="73"/>
      <c r="QQB3" s="73"/>
      <c r="QQC3" s="73"/>
      <c r="QQD3" s="73"/>
      <c r="QQE3" s="73"/>
      <c r="QQF3" s="73"/>
      <c r="QQG3" s="73"/>
      <c r="QQH3" s="73"/>
      <c r="QQI3" s="73"/>
      <c r="QQJ3" s="73"/>
      <c r="QQK3" s="73"/>
      <c r="QQL3" s="73"/>
      <c r="QQM3" s="73"/>
      <c r="QQN3" s="73"/>
      <c r="QQO3" s="73"/>
      <c r="QQP3" s="73"/>
      <c r="QQQ3" s="73"/>
      <c r="QQR3" s="73"/>
      <c r="QQS3" s="73"/>
      <c r="QQT3" s="73"/>
      <c r="QQU3" s="73"/>
      <c r="QQV3" s="73"/>
      <c r="QQW3" s="73"/>
      <c r="QQX3" s="73"/>
      <c r="QQY3" s="73"/>
      <c r="QQZ3" s="73"/>
      <c r="QRA3" s="73"/>
      <c r="QRB3" s="73"/>
      <c r="QRC3" s="73"/>
      <c r="QRD3" s="73"/>
      <c r="QRE3" s="73"/>
      <c r="QRF3" s="73"/>
      <c r="QRG3" s="73"/>
      <c r="QRH3" s="73"/>
      <c r="QRI3" s="73"/>
      <c r="QRJ3" s="73"/>
      <c r="QRK3" s="73"/>
      <c r="QRL3" s="73"/>
      <c r="QRM3" s="73"/>
      <c r="QRN3" s="73"/>
      <c r="QRO3" s="73"/>
      <c r="QRP3" s="73"/>
      <c r="QRQ3" s="73"/>
      <c r="QRR3" s="73"/>
      <c r="QRS3" s="73"/>
      <c r="QRT3" s="73"/>
      <c r="QRU3" s="73"/>
      <c r="QRV3" s="73"/>
      <c r="QRW3" s="73"/>
      <c r="QRX3" s="73"/>
      <c r="QRY3" s="73"/>
      <c r="QRZ3" s="73"/>
      <c r="QSA3" s="73"/>
      <c r="QSB3" s="73"/>
      <c r="QSC3" s="73"/>
      <c r="QSD3" s="73"/>
      <c r="QSE3" s="73"/>
      <c r="QSF3" s="73"/>
      <c r="QSG3" s="73"/>
      <c r="QSH3" s="73"/>
      <c r="QSI3" s="73"/>
      <c r="QSJ3" s="73"/>
      <c r="QSK3" s="73"/>
      <c r="QSL3" s="73"/>
      <c r="QSM3" s="73"/>
      <c r="QSN3" s="73"/>
      <c r="QSO3" s="73"/>
      <c r="QSP3" s="73"/>
      <c r="QSQ3" s="73"/>
      <c r="QSR3" s="73"/>
      <c r="QSS3" s="73"/>
      <c r="QST3" s="73"/>
      <c r="QSU3" s="73"/>
      <c r="QSV3" s="73"/>
      <c r="QSW3" s="73"/>
      <c r="QSX3" s="73"/>
      <c r="QSY3" s="73"/>
      <c r="QSZ3" s="73"/>
      <c r="QTA3" s="73"/>
      <c r="QTB3" s="73"/>
      <c r="QTC3" s="73"/>
      <c r="QTD3" s="73"/>
      <c r="QTE3" s="73"/>
      <c r="QTF3" s="73"/>
      <c r="QTG3" s="73"/>
      <c r="QTH3" s="73"/>
      <c r="QTI3" s="73"/>
      <c r="QTJ3" s="73"/>
      <c r="QTK3" s="73"/>
      <c r="QTL3" s="73"/>
      <c r="QTM3" s="73"/>
      <c r="QTN3" s="73"/>
      <c r="QTO3" s="73"/>
      <c r="QTP3" s="73"/>
      <c r="QTQ3" s="73"/>
      <c r="QTR3" s="73"/>
      <c r="QTS3" s="73"/>
      <c r="QTT3" s="73"/>
      <c r="QTU3" s="73"/>
      <c r="QTV3" s="73"/>
      <c r="QTW3" s="73"/>
      <c r="QTX3" s="73"/>
      <c r="QTY3" s="73"/>
      <c r="QTZ3" s="73"/>
      <c r="QUA3" s="73"/>
      <c r="QUB3" s="73"/>
      <c r="QUC3" s="73"/>
      <c r="QUD3" s="73"/>
      <c r="QUE3" s="73"/>
      <c r="QUF3" s="73"/>
      <c r="QUG3" s="73"/>
      <c r="QUH3" s="73"/>
      <c r="QUI3" s="73"/>
      <c r="QUJ3" s="73"/>
      <c r="QUK3" s="73"/>
      <c r="QUL3" s="73"/>
      <c r="QUM3" s="73"/>
      <c r="QUN3" s="73"/>
      <c r="QUO3" s="73"/>
      <c r="QUP3" s="73"/>
      <c r="QUQ3" s="73"/>
      <c r="QUR3" s="73"/>
      <c r="QUS3" s="73"/>
      <c r="QUT3" s="73"/>
      <c r="QUU3" s="73"/>
      <c r="QUV3" s="73"/>
      <c r="QUW3" s="73"/>
      <c r="QUX3" s="73"/>
      <c r="QUY3" s="73"/>
      <c r="QUZ3" s="73"/>
      <c r="QVA3" s="73"/>
      <c r="QVB3" s="73"/>
      <c r="QVC3" s="73"/>
      <c r="QVD3" s="73"/>
      <c r="QVE3" s="73"/>
      <c r="QVF3" s="73"/>
      <c r="QVG3" s="73"/>
      <c r="QVH3" s="73"/>
      <c r="QVI3" s="73"/>
      <c r="QVJ3" s="73"/>
      <c r="QVK3" s="73"/>
      <c r="QVL3" s="73"/>
      <c r="QVM3" s="73"/>
      <c r="QVN3" s="73"/>
      <c r="QVO3" s="73"/>
      <c r="QVP3" s="73"/>
      <c r="QVQ3" s="73"/>
      <c r="QVR3" s="73"/>
      <c r="QVS3" s="73"/>
      <c r="QVT3" s="73"/>
      <c r="QVU3" s="73"/>
      <c r="QVV3" s="73"/>
      <c r="QVW3" s="73"/>
      <c r="QVX3" s="73"/>
      <c r="QVY3" s="73"/>
      <c r="QVZ3" s="73"/>
      <c r="QWA3" s="73"/>
      <c r="QWB3" s="73"/>
      <c r="QWC3" s="73"/>
      <c r="QWD3" s="73"/>
      <c r="QWE3" s="73"/>
      <c r="QWF3" s="73"/>
      <c r="QWG3" s="73"/>
      <c r="QWH3" s="73"/>
      <c r="QWI3" s="73"/>
      <c r="QWJ3" s="73"/>
      <c r="QWK3" s="73"/>
      <c r="QWL3" s="73"/>
      <c r="QWM3" s="73"/>
      <c r="QWN3" s="73"/>
      <c r="QWO3" s="73"/>
      <c r="QWP3" s="73"/>
      <c r="QWQ3" s="73"/>
      <c r="QWR3" s="73"/>
      <c r="QWS3" s="73"/>
      <c r="QWT3" s="73"/>
      <c r="QWU3" s="73"/>
      <c r="QWV3" s="73"/>
      <c r="QWW3" s="73"/>
      <c r="QWX3" s="73"/>
      <c r="QWY3" s="73"/>
      <c r="QWZ3" s="73"/>
      <c r="QXA3" s="73"/>
      <c r="QXB3" s="73"/>
      <c r="QXC3" s="73"/>
      <c r="QXD3" s="73"/>
      <c r="QXE3" s="73"/>
      <c r="QXF3" s="73"/>
      <c r="QXG3" s="73"/>
      <c r="QXH3" s="73"/>
      <c r="QXI3" s="73"/>
      <c r="QXJ3" s="73"/>
      <c r="QXK3" s="73"/>
      <c r="QXL3" s="73"/>
      <c r="QXM3" s="73"/>
      <c r="QXN3" s="73"/>
      <c r="QXO3" s="73"/>
      <c r="QXP3" s="73"/>
      <c r="QXQ3" s="73"/>
      <c r="QXR3" s="73"/>
      <c r="QXS3" s="73"/>
      <c r="QXT3" s="73"/>
      <c r="QXU3" s="73"/>
      <c r="QXV3" s="73"/>
      <c r="QXW3" s="73"/>
      <c r="QXX3" s="73"/>
      <c r="QXY3" s="73"/>
      <c r="QXZ3" s="73"/>
      <c r="QYA3" s="73"/>
      <c r="QYB3" s="73"/>
      <c r="QYC3" s="73"/>
      <c r="QYD3" s="73"/>
      <c r="QYE3" s="73"/>
      <c r="QYF3" s="73"/>
      <c r="QYG3" s="73"/>
      <c r="QYH3" s="73"/>
      <c r="QYI3" s="73"/>
      <c r="QYJ3" s="73"/>
      <c r="QYK3" s="73"/>
      <c r="QYL3" s="73"/>
      <c r="QYM3" s="73"/>
      <c r="QYN3" s="73"/>
      <c r="QYO3" s="73"/>
      <c r="QYP3" s="73"/>
      <c r="QYQ3" s="73"/>
      <c r="QYR3" s="73"/>
      <c r="QYS3" s="73"/>
      <c r="QYT3" s="73"/>
      <c r="QYU3" s="73"/>
      <c r="QYV3" s="73"/>
      <c r="QYW3" s="73"/>
      <c r="QYX3" s="73"/>
      <c r="QYY3" s="73"/>
      <c r="QYZ3" s="73"/>
      <c r="QZA3" s="73"/>
      <c r="QZB3" s="73"/>
      <c r="QZC3" s="73"/>
      <c r="QZD3" s="73"/>
      <c r="QZE3" s="73"/>
      <c r="QZF3" s="73"/>
      <c r="QZG3" s="73"/>
      <c r="QZH3" s="73"/>
      <c r="QZI3" s="73"/>
      <c r="QZJ3" s="73"/>
      <c r="QZK3" s="73"/>
      <c r="QZL3" s="73"/>
      <c r="QZM3" s="73"/>
      <c r="QZN3" s="73"/>
      <c r="QZO3" s="73"/>
      <c r="QZP3" s="73"/>
      <c r="QZQ3" s="73"/>
      <c r="QZR3" s="73"/>
      <c r="QZS3" s="73"/>
      <c r="QZT3" s="73"/>
      <c r="QZU3" s="73"/>
      <c r="QZV3" s="73"/>
      <c r="QZW3" s="73"/>
      <c r="QZX3" s="73"/>
      <c r="QZY3" s="73"/>
      <c r="QZZ3" s="73"/>
      <c r="RAA3" s="73"/>
      <c r="RAB3" s="73"/>
      <c r="RAC3" s="73"/>
      <c r="RAD3" s="73"/>
      <c r="RAE3" s="73"/>
      <c r="RAF3" s="73"/>
      <c r="RAG3" s="73"/>
      <c r="RAH3" s="73"/>
      <c r="RAI3" s="73"/>
      <c r="RAJ3" s="73"/>
      <c r="RAK3" s="73"/>
      <c r="RAL3" s="73"/>
      <c r="RAM3" s="73"/>
      <c r="RAN3" s="73"/>
      <c r="RAO3" s="73"/>
      <c r="RAP3" s="73"/>
      <c r="RAQ3" s="73"/>
      <c r="RAR3" s="73"/>
      <c r="RAS3" s="73"/>
      <c r="RAT3" s="73"/>
      <c r="RAU3" s="73"/>
      <c r="RAV3" s="73"/>
      <c r="RAW3" s="73"/>
      <c r="RAX3" s="73"/>
      <c r="RAY3" s="73"/>
      <c r="RAZ3" s="73"/>
      <c r="RBA3" s="73"/>
      <c r="RBB3" s="73"/>
      <c r="RBC3" s="73"/>
      <c r="RBD3" s="73"/>
      <c r="RBE3" s="73"/>
      <c r="RBF3" s="73"/>
      <c r="RBG3" s="73"/>
      <c r="RBH3" s="73"/>
      <c r="RBI3" s="73"/>
      <c r="RBJ3" s="73"/>
      <c r="RBK3" s="73"/>
      <c r="RBL3" s="73"/>
      <c r="RBM3" s="73"/>
      <c r="RBN3" s="73"/>
      <c r="RBO3" s="73"/>
      <c r="RBP3" s="73"/>
      <c r="RBQ3" s="73"/>
      <c r="RBR3" s="73"/>
      <c r="RBS3" s="73"/>
      <c r="RBT3" s="73"/>
      <c r="RBU3" s="73"/>
      <c r="RBV3" s="73"/>
      <c r="RBW3" s="73"/>
      <c r="RBX3" s="73"/>
      <c r="RBY3" s="73"/>
      <c r="RBZ3" s="73"/>
      <c r="RCA3" s="73"/>
      <c r="RCB3" s="73"/>
      <c r="RCC3" s="73"/>
      <c r="RCD3" s="73"/>
      <c r="RCE3" s="73"/>
      <c r="RCF3" s="73"/>
      <c r="RCG3" s="73"/>
      <c r="RCH3" s="73"/>
      <c r="RCI3" s="73"/>
      <c r="RCJ3" s="73"/>
      <c r="RCK3" s="73"/>
      <c r="RCL3" s="73"/>
      <c r="RCM3" s="73"/>
      <c r="RCN3" s="73"/>
      <c r="RCO3" s="73"/>
      <c r="RCP3" s="73"/>
      <c r="RCQ3" s="73"/>
      <c r="RCR3" s="73"/>
      <c r="RCS3" s="73"/>
      <c r="RCT3" s="73"/>
      <c r="RCU3" s="73"/>
      <c r="RCV3" s="73"/>
      <c r="RCW3" s="73"/>
      <c r="RCX3" s="73"/>
      <c r="RCY3" s="73"/>
      <c r="RCZ3" s="73"/>
      <c r="RDA3" s="73"/>
      <c r="RDB3" s="73"/>
      <c r="RDC3" s="73"/>
      <c r="RDD3" s="73"/>
      <c r="RDE3" s="73"/>
      <c r="RDF3" s="73"/>
      <c r="RDG3" s="73"/>
      <c r="RDH3" s="73"/>
      <c r="RDI3" s="73"/>
      <c r="RDJ3" s="73"/>
      <c r="RDK3" s="73"/>
      <c r="RDL3" s="73"/>
      <c r="RDM3" s="73"/>
      <c r="RDN3" s="73"/>
      <c r="RDO3" s="73"/>
      <c r="RDP3" s="73"/>
      <c r="RDQ3" s="73"/>
      <c r="RDR3" s="73"/>
      <c r="RDS3" s="73"/>
      <c r="RDT3" s="73"/>
      <c r="RDU3" s="73"/>
      <c r="RDV3" s="73"/>
      <c r="RDW3" s="73"/>
      <c r="RDX3" s="73"/>
      <c r="RDY3" s="73"/>
      <c r="RDZ3" s="73"/>
      <c r="REA3" s="73"/>
      <c r="REB3" s="73"/>
      <c r="REC3" s="73"/>
      <c r="RED3" s="73"/>
      <c r="REE3" s="73"/>
      <c r="REF3" s="73"/>
      <c r="REG3" s="73"/>
      <c r="REH3" s="73"/>
      <c r="REI3" s="73"/>
      <c r="REJ3" s="73"/>
      <c r="REK3" s="73"/>
      <c r="REL3" s="73"/>
      <c r="REM3" s="73"/>
      <c r="REN3" s="73"/>
      <c r="REO3" s="73"/>
      <c r="REP3" s="73"/>
      <c r="REQ3" s="73"/>
      <c r="RER3" s="73"/>
      <c r="RES3" s="73"/>
      <c r="RET3" s="73"/>
      <c r="REU3" s="73"/>
      <c r="REV3" s="73"/>
      <c r="REW3" s="73"/>
      <c r="REX3" s="73"/>
      <c r="REY3" s="73"/>
      <c r="REZ3" s="73"/>
      <c r="RFA3" s="73"/>
      <c r="RFB3" s="73"/>
      <c r="RFC3" s="73"/>
      <c r="RFD3" s="73"/>
      <c r="RFE3" s="73"/>
      <c r="RFF3" s="73"/>
      <c r="RFG3" s="73"/>
      <c r="RFH3" s="73"/>
      <c r="RFI3" s="73"/>
      <c r="RFJ3" s="73"/>
      <c r="RFK3" s="73"/>
      <c r="RFL3" s="73"/>
      <c r="RFM3" s="73"/>
      <c r="RFN3" s="73"/>
      <c r="RFO3" s="73"/>
      <c r="RFP3" s="73"/>
      <c r="RFQ3" s="73"/>
      <c r="RFR3" s="73"/>
      <c r="RFS3" s="73"/>
      <c r="RFT3" s="73"/>
      <c r="RFU3" s="73"/>
      <c r="RFV3" s="73"/>
      <c r="RFW3" s="73"/>
      <c r="RFX3" s="73"/>
      <c r="RFY3" s="73"/>
      <c r="RFZ3" s="73"/>
      <c r="RGA3" s="73"/>
      <c r="RGB3" s="73"/>
      <c r="RGC3" s="73"/>
      <c r="RGD3" s="73"/>
      <c r="RGE3" s="73"/>
      <c r="RGF3" s="73"/>
      <c r="RGG3" s="73"/>
      <c r="RGH3" s="73"/>
      <c r="RGI3" s="73"/>
      <c r="RGJ3" s="73"/>
      <c r="RGK3" s="73"/>
      <c r="RGL3" s="73"/>
      <c r="RGM3" s="73"/>
      <c r="RGN3" s="73"/>
      <c r="RGO3" s="73"/>
      <c r="RGP3" s="73"/>
      <c r="RGQ3" s="73"/>
      <c r="RGR3" s="73"/>
      <c r="RGS3" s="73"/>
      <c r="RGT3" s="73"/>
      <c r="RGU3" s="73"/>
      <c r="RGV3" s="73"/>
      <c r="RGW3" s="73"/>
      <c r="RGX3" s="73"/>
      <c r="RGY3" s="73"/>
      <c r="RGZ3" s="73"/>
      <c r="RHA3" s="73"/>
      <c r="RHB3" s="73"/>
      <c r="RHC3" s="73"/>
      <c r="RHD3" s="73"/>
      <c r="RHE3" s="73"/>
      <c r="RHF3" s="73"/>
      <c r="RHG3" s="73"/>
      <c r="RHH3" s="73"/>
      <c r="RHI3" s="73"/>
      <c r="RHJ3" s="73"/>
      <c r="RHK3" s="73"/>
      <c r="RHL3" s="73"/>
      <c r="RHM3" s="73"/>
      <c r="RHN3" s="73"/>
      <c r="RHO3" s="73"/>
      <c r="RHP3" s="73"/>
      <c r="RHQ3" s="73"/>
      <c r="RHR3" s="73"/>
      <c r="RHS3" s="73"/>
      <c r="RHT3" s="73"/>
      <c r="RHU3" s="73"/>
      <c r="RHV3" s="73"/>
      <c r="RHW3" s="73"/>
      <c r="RHX3" s="73"/>
      <c r="RHY3" s="73"/>
      <c r="RHZ3" s="73"/>
      <c r="RIA3" s="73"/>
      <c r="RIB3" s="73"/>
      <c r="RIC3" s="73"/>
      <c r="RID3" s="73"/>
      <c r="RIE3" s="73"/>
      <c r="RIF3" s="73"/>
      <c r="RIG3" s="73"/>
      <c r="RIH3" s="73"/>
      <c r="RII3" s="73"/>
      <c r="RIJ3" s="73"/>
      <c r="RIK3" s="73"/>
      <c r="RIL3" s="73"/>
      <c r="RIM3" s="73"/>
      <c r="RIN3" s="73"/>
      <c r="RIO3" s="73"/>
      <c r="RIP3" s="73"/>
      <c r="RIQ3" s="73"/>
      <c r="RIR3" s="73"/>
      <c r="RIS3" s="73"/>
      <c r="RIT3" s="73"/>
      <c r="RIU3" s="73"/>
      <c r="RIV3" s="73"/>
      <c r="RIW3" s="73"/>
      <c r="RIX3" s="73"/>
      <c r="RIY3" s="73"/>
      <c r="RIZ3" s="73"/>
      <c r="RJA3" s="73"/>
      <c r="RJB3" s="73"/>
      <c r="RJC3" s="73"/>
      <c r="RJD3" s="73"/>
      <c r="RJE3" s="73"/>
      <c r="RJF3" s="73"/>
      <c r="RJG3" s="73"/>
      <c r="RJH3" s="73"/>
      <c r="RJI3" s="73"/>
      <c r="RJJ3" s="73"/>
      <c r="RJK3" s="73"/>
      <c r="RJL3" s="73"/>
      <c r="RJM3" s="73"/>
      <c r="RJN3" s="73"/>
      <c r="RJO3" s="73"/>
      <c r="RJP3" s="73"/>
      <c r="RJQ3" s="73"/>
      <c r="RJR3" s="73"/>
      <c r="RJS3" s="73"/>
      <c r="RJT3" s="73"/>
      <c r="RJU3" s="73"/>
      <c r="RJV3" s="73"/>
      <c r="RJW3" s="73"/>
      <c r="RJX3" s="73"/>
      <c r="RJY3" s="73"/>
      <c r="RJZ3" s="73"/>
      <c r="RKA3" s="73"/>
      <c r="RKB3" s="73"/>
      <c r="RKC3" s="73"/>
      <c r="RKD3" s="73"/>
      <c r="RKE3" s="73"/>
      <c r="RKF3" s="73"/>
      <c r="RKG3" s="73"/>
      <c r="RKH3" s="73"/>
      <c r="RKI3" s="73"/>
      <c r="RKJ3" s="73"/>
      <c r="RKK3" s="73"/>
      <c r="RKL3" s="73"/>
      <c r="RKM3" s="73"/>
      <c r="RKN3" s="73"/>
      <c r="RKO3" s="73"/>
      <c r="RKP3" s="73"/>
      <c r="RKQ3" s="73"/>
      <c r="RKR3" s="73"/>
      <c r="RKS3" s="73"/>
      <c r="RKT3" s="73"/>
      <c r="RKU3" s="73"/>
      <c r="RKV3" s="73"/>
      <c r="RKW3" s="73"/>
      <c r="RKX3" s="73"/>
      <c r="RKY3" s="73"/>
      <c r="RKZ3" s="73"/>
      <c r="RLA3" s="73"/>
      <c r="RLB3" s="73"/>
      <c r="RLC3" s="73"/>
      <c r="RLD3" s="73"/>
      <c r="RLE3" s="73"/>
      <c r="RLF3" s="73"/>
      <c r="RLG3" s="73"/>
      <c r="RLH3" s="73"/>
      <c r="RLI3" s="73"/>
      <c r="RLJ3" s="73"/>
      <c r="RLK3" s="73"/>
      <c r="RLL3" s="73"/>
      <c r="RLM3" s="73"/>
      <c r="RLN3" s="73"/>
      <c r="RLO3" s="73"/>
      <c r="RLP3" s="73"/>
      <c r="RLQ3" s="73"/>
      <c r="RLR3" s="73"/>
      <c r="RLS3" s="73"/>
      <c r="RLT3" s="73"/>
      <c r="RLU3" s="73"/>
      <c r="RLV3" s="73"/>
      <c r="RLW3" s="73"/>
      <c r="RLX3" s="73"/>
      <c r="RLY3" s="73"/>
      <c r="RLZ3" s="73"/>
      <c r="RMA3" s="73"/>
      <c r="RMB3" s="73"/>
      <c r="RMC3" s="73"/>
      <c r="RMD3" s="73"/>
      <c r="RME3" s="73"/>
      <c r="RMF3" s="73"/>
      <c r="RMG3" s="73"/>
      <c r="RMH3" s="73"/>
      <c r="RMI3" s="73"/>
      <c r="RMJ3" s="73"/>
      <c r="RMK3" s="73"/>
      <c r="RML3" s="73"/>
      <c r="RMM3" s="73"/>
      <c r="RMN3" s="73"/>
      <c r="RMO3" s="73"/>
      <c r="RMP3" s="73"/>
      <c r="RMQ3" s="73"/>
      <c r="RMR3" s="73"/>
      <c r="RMS3" s="73"/>
      <c r="RMT3" s="73"/>
      <c r="RMU3" s="73"/>
      <c r="RMV3" s="73"/>
      <c r="RMW3" s="73"/>
      <c r="RMX3" s="73"/>
      <c r="RMY3" s="73"/>
      <c r="RMZ3" s="73"/>
      <c r="RNA3" s="73"/>
      <c r="RNB3" s="73"/>
      <c r="RNC3" s="73"/>
      <c r="RND3" s="73"/>
      <c r="RNE3" s="73"/>
      <c r="RNF3" s="73"/>
      <c r="RNG3" s="73"/>
      <c r="RNH3" s="73"/>
      <c r="RNI3" s="73"/>
      <c r="RNJ3" s="73"/>
      <c r="RNK3" s="73"/>
      <c r="RNL3" s="73"/>
      <c r="RNM3" s="73"/>
      <c r="RNN3" s="73"/>
      <c r="RNO3" s="73"/>
      <c r="RNP3" s="73"/>
      <c r="RNQ3" s="73"/>
      <c r="RNR3" s="73"/>
      <c r="RNS3" s="73"/>
      <c r="RNT3" s="73"/>
      <c r="RNU3" s="73"/>
      <c r="RNV3" s="73"/>
      <c r="RNW3" s="73"/>
      <c r="RNX3" s="73"/>
      <c r="RNY3" s="73"/>
      <c r="RNZ3" s="73"/>
      <c r="ROA3" s="73"/>
      <c r="ROB3" s="73"/>
      <c r="ROC3" s="73"/>
      <c r="ROD3" s="73"/>
      <c r="ROE3" s="73"/>
      <c r="ROF3" s="73"/>
      <c r="ROG3" s="73"/>
      <c r="ROH3" s="73"/>
      <c r="ROI3" s="73"/>
      <c r="ROJ3" s="73"/>
      <c r="ROK3" s="73"/>
      <c r="ROL3" s="73"/>
      <c r="ROM3" s="73"/>
      <c r="RON3" s="73"/>
      <c r="ROO3" s="73"/>
      <c r="ROP3" s="73"/>
      <c r="ROQ3" s="73"/>
      <c r="ROR3" s="73"/>
      <c r="ROS3" s="73"/>
      <c r="ROT3" s="73"/>
      <c r="ROU3" s="73"/>
      <c r="ROV3" s="73"/>
      <c r="ROW3" s="73"/>
      <c r="ROX3" s="73"/>
      <c r="ROY3" s="73"/>
      <c r="ROZ3" s="73"/>
      <c r="RPA3" s="73"/>
      <c r="RPB3" s="73"/>
      <c r="RPC3" s="73"/>
      <c r="RPD3" s="73"/>
      <c r="RPE3" s="73"/>
      <c r="RPF3" s="73"/>
      <c r="RPG3" s="73"/>
      <c r="RPH3" s="73"/>
      <c r="RPI3" s="73"/>
      <c r="RPJ3" s="73"/>
      <c r="RPK3" s="73"/>
      <c r="RPL3" s="73"/>
      <c r="RPM3" s="73"/>
      <c r="RPN3" s="73"/>
      <c r="RPO3" s="73"/>
      <c r="RPP3" s="73"/>
      <c r="RPQ3" s="73"/>
      <c r="RPR3" s="73"/>
      <c r="RPS3" s="73"/>
      <c r="RPT3" s="73"/>
      <c r="RPU3" s="73"/>
      <c r="RPV3" s="73"/>
      <c r="RPW3" s="73"/>
      <c r="RPX3" s="73"/>
      <c r="RPY3" s="73"/>
      <c r="RPZ3" s="73"/>
      <c r="RQA3" s="73"/>
      <c r="RQB3" s="73"/>
      <c r="RQC3" s="73"/>
      <c r="RQD3" s="73"/>
      <c r="RQE3" s="73"/>
      <c r="RQF3" s="73"/>
      <c r="RQG3" s="73"/>
      <c r="RQH3" s="73"/>
      <c r="RQI3" s="73"/>
      <c r="RQJ3" s="73"/>
      <c r="RQK3" s="73"/>
      <c r="RQL3" s="73"/>
      <c r="RQM3" s="73"/>
      <c r="RQN3" s="73"/>
      <c r="RQO3" s="73"/>
      <c r="RQP3" s="73"/>
      <c r="RQQ3" s="73"/>
      <c r="RQR3" s="73"/>
      <c r="RQS3" s="73"/>
      <c r="RQT3" s="73"/>
      <c r="RQU3" s="73"/>
      <c r="RQV3" s="73"/>
      <c r="RQW3" s="73"/>
      <c r="RQX3" s="73"/>
      <c r="RQY3" s="73"/>
      <c r="RQZ3" s="73"/>
      <c r="RRA3" s="73"/>
      <c r="RRB3" s="73"/>
      <c r="RRC3" s="73"/>
      <c r="RRD3" s="73"/>
      <c r="RRE3" s="73"/>
      <c r="RRF3" s="73"/>
      <c r="RRG3" s="73"/>
      <c r="RRH3" s="73"/>
      <c r="RRI3" s="73"/>
      <c r="RRJ3" s="73"/>
      <c r="RRK3" s="73"/>
      <c r="RRL3" s="73"/>
      <c r="RRM3" s="73"/>
      <c r="RRN3" s="73"/>
      <c r="RRO3" s="73"/>
      <c r="RRP3" s="73"/>
      <c r="RRQ3" s="73"/>
      <c r="RRR3" s="73"/>
      <c r="RRS3" s="73"/>
      <c r="RRT3" s="73"/>
      <c r="RRU3" s="73"/>
      <c r="RRV3" s="73"/>
      <c r="RRW3" s="73"/>
      <c r="RRX3" s="73"/>
      <c r="RRY3" s="73"/>
      <c r="RRZ3" s="73"/>
      <c r="RSA3" s="73"/>
      <c r="RSB3" s="73"/>
      <c r="RSC3" s="73"/>
      <c r="RSD3" s="73"/>
      <c r="RSE3" s="73"/>
      <c r="RSF3" s="73"/>
      <c r="RSG3" s="73"/>
      <c r="RSH3" s="73"/>
      <c r="RSI3" s="73"/>
      <c r="RSJ3" s="73"/>
      <c r="RSK3" s="73"/>
      <c r="RSL3" s="73"/>
      <c r="RSM3" s="73"/>
      <c r="RSN3" s="73"/>
      <c r="RSO3" s="73"/>
      <c r="RSP3" s="73"/>
      <c r="RSQ3" s="73"/>
      <c r="RSR3" s="73"/>
      <c r="RSS3" s="73"/>
      <c r="RST3" s="73"/>
      <c r="RSU3" s="73"/>
      <c r="RSV3" s="73"/>
      <c r="RSW3" s="73"/>
      <c r="RSX3" s="73"/>
      <c r="RSY3" s="73"/>
      <c r="RSZ3" s="73"/>
      <c r="RTA3" s="73"/>
      <c r="RTB3" s="73"/>
      <c r="RTC3" s="73"/>
      <c r="RTD3" s="73"/>
      <c r="RTE3" s="73"/>
      <c r="RTF3" s="73"/>
      <c r="RTG3" s="73"/>
      <c r="RTH3" s="73"/>
      <c r="RTI3" s="73"/>
      <c r="RTJ3" s="73"/>
      <c r="RTK3" s="73"/>
      <c r="RTL3" s="73"/>
      <c r="RTM3" s="73"/>
      <c r="RTN3" s="73"/>
      <c r="RTO3" s="73"/>
      <c r="RTP3" s="73"/>
      <c r="RTQ3" s="73"/>
      <c r="RTR3" s="73"/>
      <c r="RTS3" s="73"/>
      <c r="RTT3" s="73"/>
      <c r="RTU3" s="73"/>
      <c r="RTV3" s="73"/>
      <c r="RTW3" s="73"/>
      <c r="RTX3" s="73"/>
      <c r="RTY3" s="73"/>
      <c r="RTZ3" s="73"/>
      <c r="RUA3" s="73"/>
      <c r="RUB3" s="73"/>
      <c r="RUC3" s="73"/>
      <c r="RUD3" s="73"/>
      <c r="RUE3" s="73"/>
      <c r="RUF3" s="73"/>
      <c r="RUG3" s="73"/>
      <c r="RUH3" s="73"/>
      <c r="RUI3" s="73"/>
      <c r="RUJ3" s="73"/>
      <c r="RUK3" s="73"/>
      <c r="RUL3" s="73"/>
      <c r="RUM3" s="73"/>
      <c r="RUN3" s="73"/>
      <c r="RUO3" s="73"/>
      <c r="RUP3" s="73"/>
      <c r="RUQ3" s="73"/>
      <c r="RUR3" s="73"/>
      <c r="RUS3" s="73"/>
      <c r="RUT3" s="73"/>
      <c r="RUU3" s="73"/>
      <c r="RUV3" s="73"/>
      <c r="RUW3" s="73"/>
      <c r="RUX3" s="73"/>
      <c r="RUY3" s="73"/>
      <c r="RUZ3" s="73"/>
      <c r="RVA3" s="73"/>
      <c r="RVB3" s="73"/>
      <c r="RVC3" s="73"/>
      <c r="RVD3" s="73"/>
      <c r="RVE3" s="73"/>
      <c r="RVF3" s="73"/>
      <c r="RVG3" s="73"/>
      <c r="RVH3" s="73"/>
      <c r="RVI3" s="73"/>
      <c r="RVJ3" s="73"/>
      <c r="RVK3" s="73"/>
      <c r="RVL3" s="73"/>
      <c r="RVM3" s="73"/>
      <c r="RVN3" s="73"/>
      <c r="RVO3" s="73"/>
      <c r="RVP3" s="73"/>
      <c r="RVQ3" s="73"/>
      <c r="RVR3" s="73"/>
      <c r="RVS3" s="73"/>
      <c r="RVT3" s="73"/>
      <c r="RVU3" s="73"/>
      <c r="RVV3" s="73"/>
      <c r="RVW3" s="73"/>
      <c r="RVX3" s="73"/>
      <c r="RVY3" s="73"/>
      <c r="RVZ3" s="73"/>
      <c r="RWA3" s="73"/>
      <c r="RWB3" s="73"/>
      <c r="RWC3" s="73"/>
      <c r="RWD3" s="73"/>
      <c r="RWE3" s="73"/>
      <c r="RWF3" s="73"/>
      <c r="RWG3" s="73"/>
      <c r="RWH3" s="73"/>
      <c r="RWI3" s="73"/>
      <c r="RWJ3" s="73"/>
      <c r="RWK3" s="73"/>
      <c r="RWL3" s="73"/>
      <c r="RWM3" s="73"/>
      <c r="RWN3" s="73"/>
      <c r="RWO3" s="73"/>
      <c r="RWP3" s="73"/>
      <c r="RWQ3" s="73"/>
      <c r="RWR3" s="73"/>
      <c r="RWS3" s="73"/>
      <c r="RWT3" s="73"/>
      <c r="RWU3" s="73"/>
      <c r="RWV3" s="73"/>
      <c r="RWW3" s="73"/>
      <c r="RWX3" s="73"/>
      <c r="RWY3" s="73"/>
      <c r="RWZ3" s="73"/>
      <c r="RXA3" s="73"/>
      <c r="RXB3" s="73"/>
      <c r="RXC3" s="73"/>
      <c r="RXD3" s="73"/>
      <c r="RXE3" s="73"/>
      <c r="RXF3" s="73"/>
      <c r="RXG3" s="73"/>
      <c r="RXH3" s="73"/>
      <c r="RXI3" s="73"/>
      <c r="RXJ3" s="73"/>
      <c r="RXK3" s="73"/>
      <c r="RXL3" s="73"/>
      <c r="RXM3" s="73"/>
      <c r="RXN3" s="73"/>
      <c r="RXO3" s="73"/>
      <c r="RXP3" s="73"/>
      <c r="RXQ3" s="73"/>
      <c r="RXR3" s="73"/>
      <c r="RXS3" s="73"/>
      <c r="RXT3" s="73"/>
      <c r="RXU3" s="73"/>
      <c r="RXV3" s="73"/>
      <c r="RXW3" s="73"/>
      <c r="RXX3" s="73"/>
      <c r="RXY3" s="73"/>
      <c r="RXZ3" s="73"/>
      <c r="RYA3" s="73"/>
      <c r="RYB3" s="73"/>
      <c r="RYC3" s="73"/>
      <c r="RYD3" s="73"/>
      <c r="RYE3" s="73"/>
      <c r="RYF3" s="73"/>
      <c r="RYG3" s="73"/>
      <c r="RYH3" s="73"/>
      <c r="RYI3" s="73"/>
      <c r="RYJ3" s="73"/>
      <c r="RYK3" s="73"/>
      <c r="RYL3" s="73"/>
      <c r="RYM3" s="73"/>
      <c r="RYN3" s="73"/>
      <c r="RYO3" s="73"/>
      <c r="RYP3" s="73"/>
      <c r="RYQ3" s="73"/>
      <c r="RYR3" s="73"/>
      <c r="RYS3" s="73"/>
      <c r="RYT3" s="73"/>
      <c r="RYU3" s="73"/>
      <c r="RYV3" s="73"/>
      <c r="RYW3" s="73"/>
      <c r="RYX3" s="73"/>
      <c r="RYY3" s="73"/>
      <c r="RYZ3" s="73"/>
      <c r="RZA3" s="73"/>
      <c r="RZB3" s="73"/>
      <c r="RZC3" s="73"/>
      <c r="RZD3" s="73"/>
      <c r="RZE3" s="73"/>
      <c r="RZF3" s="73"/>
      <c r="RZG3" s="73"/>
      <c r="RZH3" s="73"/>
      <c r="RZI3" s="73"/>
      <c r="RZJ3" s="73"/>
      <c r="RZK3" s="73"/>
      <c r="RZL3" s="73"/>
      <c r="RZM3" s="73"/>
      <c r="RZN3" s="73"/>
      <c r="RZO3" s="73"/>
      <c r="RZP3" s="73"/>
      <c r="RZQ3" s="73"/>
      <c r="RZR3" s="73"/>
      <c r="RZS3" s="73"/>
      <c r="RZT3" s="73"/>
      <c r="RZU3" s="73"/>
      <c r="RZV3" s="73"/>
      <c r="RZW3" s="73"/>
      <c r="RZX3" s="73"/>
      <c r="RZY3" s="73"/>
      <c r="RZZ3" s="73"/>
      <c r="SAA3" s="73"/>
      <c r="SAB3" s="73"/>
      <c r="SAC3" s="73"/>
      <c r="SAD3" s="73"/>
      <c r="SAE3" s="73"/>
      <c r="SAF3" s="73"/>
      <c r="SAG3" s="73"/>
      <c r="SAH3" s="73"/>
      <c r="SAI3" s="73"/>
      <c r="SAJ3" s="73"/>
      <c r="SAK3" s="73"/>
      <c r="SAL3" s="73"/>
      <c r="SAM3" s="73"/>
      <c r="SAN3" s="73"/>
      <c r="SAO3" s="73"/>
      <c r="SAP3" s="73"/>
      <c r="SAQ3" s="73"/>
      <c r="SAR3" s="73"/>
      <c r="SAS3" s="73"/>
      <c r="SAT3" s="73"/>
      <c r="SAU3" s="73"/>
      <c r="SAV3" s="73"/>
      <c r="SAW3" s="73"/>
      <c r="SAX3" s="73"/>
      <c r="SAY3" s="73"/>
      <c r="SAZ3" s="73"/>
      <c r="SBA3" s="73"/>
      <c r="SBB3" s="73"/>
      <c r="SBC3" s="73"/>
      <c r="SBD3" s="73"/>
      <c r="SBE3" s="73"/>
      <c r="SBF3" s="73"/>
      <c r="SBG3" s="73"/>
      <c r="SBH3" s="73"/>
      <c r="SBI3" s="73"/>
      <c r="SBJ3" s="73"/>
      <c r="SBK3" s="73"/>
      <c r="SBL3" s="73"/>
      <c r="SBM3" s="73"/>
      <c r="SBN3" s="73"/>
      <c r="SBO3" s="73"/>
      <c r="SBP3" s="73"/>
      <c r="SBQ3" s="73"/>
      <c r="SBR3" s="73"/>
      <c r="SBS3" s="73"/>
      <c r="SBT3" s="73"/>
      <c r="SBU3" s="73"/>
      <c r="SBV3" s="73"/>
      <c r="SBW3" s="73"/>
      <c r="SBX3" s="73"/>
      <c r="SBY3" s="73"/>
      <c r="SBZ3" s="73"/>
      <c r="SCA3" s="73"/>
      <c r="SCB3" s="73"/>
      <c r="SCC3" s="73"/>
      <c r="SCD3" s="73"/>
      <c r="SCE3" s="73"/>
      <c r="SCF3" s="73"/>
      <c r="SCG3" s="73"/>
      <c r="SCH3" s="73"/>
      <c r="SCI3" s="73"/>
      <c r="SCJ3" s="73"/>
      <c r="SCK3" s="73"/>
      <c r="SCL3" s="73"/>
      <c r="SCM3" s="73"/>
      <c r="SCN3" s="73"/>
      <c r="SCO3" s="73"/>
      <c r="SCP3" s="73"/>
      <c r="SCQ3" s="73"/>
      <c r="SCR3" s="73"/>
      <c r="SCS3" s="73"/>
      <c r="SCT3" s="73"/>
      <c r="SCU3" s="73"/>
      <c r="SCV3" s="73"/>
      <c r="SCW3" s="73"/>
      <c r="SCX3" s="73"/>
      <c r="SCY3" s="73"/>
      <c r="SCZ3" s="73"/>
      <c r="SDA3" s="73"/>
      <c r="SDB3" s="73"/>
      <c r="SDC3" s="73"/>
      <c r="SDD3" s="73"/>
      <c r="SDE3" s="73"/>
      <c r="SDF3" s="73"/>
      <c r="SDG3" s="73"/>
      <c r="SDH3" s="73"/>
      <c r="SDI3" s="73"/>
      <c r="SDJ3" s="73"/>
      <c r="SDK3" s="73"/>
      <c r="SDL3" s="73"/>
      <c r="SDM3" s="73"/>
      <c r="SDN3" s="73"/>
      <c r="SDO3" s="73"/>
      <c r="SDP3" s="73"/>
      <c r="SDQ3" s="73"/>
      <c r="SDR3" s="73"/>
      <c r="SDS3" s="73"/>
      <c r="SDT3" s="73"/>
      <c r="SDU3" s="73"/>
      <c r="SDV3" s="73"/>
      <c r="SDW3" s="73"/>
      <c r="SDX3" s="73"/>
      <c r="SDY3" s="73"/>
      <c r="SDZ3" s="73"/>
      <c r="SEA3" s="73"/>
      <c r="SEB3" s="73"/>
      <c r="SEC3" s="73"/>
      <c r="SED3" s="73"/>
      <c r="SEE3" s="73"/>
      <c r="SEF3" s="73"/>
      <c r="SEG3" s="73"/>
      <c r="SEH3" s="73"/>
      <c r="SEI3" s="73"/>
      <c r="SEJ3" s="73"/>
      <c r="SEK3" s="73"/>
      <c r="SEL3" s="73"/>
      <c r="SEM3" s="73"/>
      <c r="SEN3" s="73"/>
      <c r="SEO3" s="73"/>
      <c r="SEP3" s="73"/>
      <c r="SEQ3" s="73"/>
      <c r="SER3" s="73"/>
      <c r="SES3" s="73"/>
      <c r="SET3" s="73"/>
      <c r="SEU3" s="73"/>
      <c r="SEV3" s="73"/>
      <c r="SEW3" s="73"/>
      <c r="SEX3" s="73"/>
      <c r="SEY3" s="73"/>
      <c r="SEZ3" s="73"/>
      <c r="SFA3" s="73"/>
      <c r="SFB3" s="73"/>
      <c r="SFC3" s="73"/>
      <c r="SFD3" s="73"/>
      <c r="SFE3" s="73"/>
      <c r="SFF3" s="73"/>
      <c r="SFG3" s="73"/>
      <c r="SFH3" s="73"/>
      <c r="SFI3" s="73"/>
      <c r="SFJ3" s="73"/>
      <c r="SFK3" s="73"/>
      <c r="SFL3" s="73"/>
      <c r="SFM3" s="73"/>
      <c r="SFN3" s="73"/>
      <c r="SFO3" s="73"/>
      <c r="SFP3" s="73"/>
      <c r="SFQ3" s="73"/>
      <c r="SFR3" s="73"/>
      <c r="SFS3" s="73"/>
      <c r="SFT3" s="73"/>
      <c r="SFU3" s="73"/>
      <c r="SFV3" s="73"/>
      <c r="SFW3" s="73"/>
      <c r="SFX3" s="73"/>
      <c r="SFY3" s="73"/>
      <c r="SFZ3" s="73"/>
      <c r="SGA3" s="73"/>
      <c r="SGB3" s="73"/>
      <c r="SGC3" s="73"/>
      <c r="SGD3" s="73"/>
      <c r="SGE3" s="73"/>
      <c r="SGF3" s="73"/>
      <c r="SGG3" s="73"/>
      <c r="SGH3" s="73"/>
      <c r="SGI3" s="73"/>
      <c r="SGJ3" s="73"/>
      <c r="SGK3" s="73"/>
      <c r="SGL3" s="73"/>
      <c r="SGM3" s="73"/>
      <c r="SGN3" s="73"/>
      <c r="SGO3" s="73"/>
      <c r="SGP3" s="73"/>
      <c r="SGQ3" s="73"/>
      <c r="SGR3" s="73"/>
      <c r="SGS3" s="73"/>
      <c r="SGT3" s="73"/>
      <c r="SGU3" s="73"/>
      <c r="SGV3" s="73"/>
      <c r="SGW3" s="73"/>
      <c r="SGX3" s="73"/>
      <c r="SGY3" s="73"/>
      <c r="SGZ3" s="73"/>
      <c r="SHA3" s="73"/>
      <c r="SHB3" s="73"/>
      <c r="SHC3" s="73"/>
      <c r="SHD3" s="73"/>
      <c r="SHE3" s="73"/>
      <c r="SHF3" s="73"/>
      <c r="SHG3" s="73"/>
      <c r="SHH3" s="73"/>
      <c r="SHI3" s="73"/>
      <c r="SHJ3" s="73"/>
      <c r="SHK3" s="73"/>
      <c r="SHL3" s="73"/>
      <c r="SHM3" s="73"/>
      <c r="SHN3" s="73"/>
      <c r="SHO3" s="73"/>
      <c r="SHP3" s="73"/>
      <c r="SHQ3" s="73"/>
      <c r="SHR3" s="73"/>
      <c r="SHS3" s="73"/>
      <c r="SHT3" s="73"/>
      <c r="SHU3" s="73"/>
      <c r="SHV3" s="73"/>
      <c r="SHW3" s="73"/>
      <c r="SHX3" s="73"/>
      <c r="SHY3" s="73"/>
      <c r="SHZ3" s="73"/>
      <c r="SIA3" s="73"/>
      <c r="SIB3" s="73"/>
      <c r="SIC3" s="73"/>
      <c r="SID3" s="73"/>
      <c r="SIE3" s="73"/>
      <c r="SIF3" s="73"/>
      <c r="SIG3" s="73"/>
      <c r="SIH3" s="73"/>
      <c r="SII3" s="73"/>
      <c r="SIJ3" s="73"/>
      <c r="SIK3" s="73"/>
      <c r="SIL3" s="73"/>
      <c r="SIM3" s="73"/>
      <c r="SIN3" s="73"/>
      <c r="SIO3" s="73"/>
      <c r="SIP3" s="73"/>
      <c r="SIQ3" s="73"/>
      <c r="SIR3" s="73"/>
      <c r="SIS3" s="73"/>
      <c r="SIT3" s="73"/>
      <c r="SIU3" s="73"/>
      <c r="SIV3" s="73"/>
      <c r="SIW3" s="73"/>
      <c r="SIX3" s="73"/>
      <c r="SIY3" s="73"/>
      <c r="SIZ3" s="73"/>
      <c r="SJA3" s="73"/>
      <c r="SJB3" s="73"/>
      <c r="SJC3" s="73"/>
      <c r="SJD3" s="73"/>
      <c r="SJE3" s="73"/>
      <c r="SJF3" s="73"/>
      <c r="SJG3" s="73"/>
      <c r="SJH3" s="73"/>
      <c r="SJI3" s="73"/>
      <c r="SJJ3" s="73"/>
      <c r="SJK3" s="73"/>
      <c r="SJL3" s="73"/>
      <c r="SJM3" s="73"/>
      <c r="SJN3" s="73"/>
      <c r="SJO3" s="73"/>
      <c r="SJP3" s="73"/>
      <c r="SJQ3" s="73"/>
      <c r="SJR3" s="73"/>
      <c r="SJS3" s="73"/>
      <c r="SJT3" s="73"/>
      <c r="SJU3" s="73"/>
      <c r="SJV3" s="73"/>
      <c r="SJW3" s="73"/>
      <c r="SJX3" s="73"/>
      <c r="SJY3" s="73"/>
      <c r="SJZ3" s="73"/>
      <c r="SKA3" s="73"/>
      <c r="SKB3" s="73"/>
      <c r="SKC3" s="73"/>
      <c r="SKD3" s="73"/>
      <c r="SKE3" s="73"/>
      <c r="SKF3" s="73"/>
      <c r="SKG3" s="73"/>
      <c r="SKH3" s="73"/>
      <c r="SKI3" s="73"/>
      <c r="SKJ3" s="73"/>
      <c r="SKK3" s="73"/>
      <c r="SKL3" s="73"/>
      <c r="SKM3" s="73"/>
      <c r="SKN3" s="73"/>
      <c r="SKO3" s="73"/>
      <c r="SKP3" s="73"/>
      <c r="SKQ3" s="73"/>
      <c r="SKR3" s="73"/>
      <c r="SKS3" s="73"/>
      <c r="SKT3" s="73"/>
      <c r="SKU3" s="73"/>
      <c r="SKV3" s="73"/>
      <c r="SKW3" s="73"/>
      <c r="SKX3" s="73"/>
      <c r="SKY3" s="73"/>
      <c r="SKZ3" s="73"/>
      <c r="SLA3" s="73"/>
      <c r="SLB3" s="73"/>
      <c r="SLC3" s="73"/>
      <c r="SLD3" s="73"/>
      <c r="SLE3" s="73"/>
      <c r="SLF3" s="73"/>
      <c r="SLG3" s="73"/>
      <c r="SLH3" s="73"/>
      <c r="SLI3" s="73"/>
      <c r="SLJ3" s="73"/>
      <c r="SLK3" s="73"/>
      <c r="SLL3" s="73"/>
      <c r="SLM3" s="73"/>
      <c r="SLN3" s="73"/>
      <c r="SLO3" s="73"/>
      <c r="SLP3" s="73"/>
      <c r="SLQ3" s="73"/>
      <c r="SLR3" s="73"/>
      <c r="SLS3" s="73"/>
      <c r="SLT3" s="73"/>
      <c r="SLU3" s="73"/>
      <c r="SLV3" s="73"/>
      <c r="SLW3" s="73"/>
      <c r="SLX3" s="73"/>
      <c r="SLY3" s="73"/>
      <c r="SLZ3" s="73"/>
      <c r="SMA3" s="73"/>
      <c r="SMB3" s="73"/>
      <c r="SMC3" s="73"/>
      <c r="SMD3" s="73"/>
      <c r="SME3" s="73"/>
      <c r="SMF3" s="73"/>
      <c r="SMG3" s="73"/>
      <c r="SMH3" s="73"/>
      <c r="SMI3" s="73"/>
      <c r="SMJ3" s="73"/>
      <c r="SMK3" s="73"/>
      <c r="SML3" s="73"/>
      <c r="SMM3" s="73"/>
      <c r="SMN3" s="73"/>
      <c r="SMO3" s="73"/>
      <c r="SMP3" s="73"/>
      <c r="SMQ3" s="73"/>
      <c r="SMR3" s="73"/>
      <c r="SMS3" s="73"/>
      <c r="SMT3" s="73"/>
      <c r="SMU3" s="73"/>
      <c r="SMV3" s="73"/>
      <c r="SMW3" s="73"/>
      <c r="SMX3" s="73"/>
      <c r="SMY3" s="73"/>
      <c r="SMZ3" s="73"/>
      <c r="SNA3" s="73"/>
      <c r="SNB3" s="73"/>
      <c r="SNC3" s="73"/>
      <c r="SND3" s="73"/>
      <c r="SNE3" s="73"/>
      <c r="SNF3" s="73"/>
      <c r="SNG3" s="73"/>
      <c r="SNH3" s="73"/>
      <c r="SNI3" s="73"/>
      <c r="SNJ3" s="73"/>
      <c r="SNK3" s="73"/>
      <c r="SNL3" s="73"/>
      <c r="SNM3" s="73"/>
      <c r="SNN3" s="73"/>
      <c r="SNO3" s="73"/>
      <c r="SNP3" s="73"/>
      <c r="SNQ3" s="73"/>
      <c r="SNR3" s="73"/>
      <c r="SNS3" s="73"/>
      <c r="SNT3" s="73"/>
      <c r="SNU3" s="73"/>
      <c r="SNV3" s="73"/>
      <c r="SNW3" s="73"/>
      <c r="SNX3" s="73"/>
      <c r="SNY3" s="73"/>
      <c r="SNZ3" s="73"/>
      <c r="SOA3" s="73"/>
      <c r="SOB3" s="73"/>
      <c r="SOC3" s="73"/>
      <c r="SOD3" s="73"/>
      <c r="SOE3" s="73"/>
      <c r="SOF3" s="73"/>
      <c r="SOG3" s="73"/>
      <c r="SOH3" s="73"/>
      <c r="SOI3" s="73"/>
      <c r="SOJ3" s="73"/>
      <c r="SOK3" s="73"/>
      <c r="SOL3" s="73"/>
      <c r="SOM3" s="73"/>
      <c r="SON3" s="73"/>
      <c r="SOO3" s="73"/>
      <c r="SOP3" s="73"/>
      <c r="SOQ3" s="73"/>
      <c r="SOR3" s="73"/>
      <c r="SOS3" s="73"/>
      <c r="SOT3" s="73"/>
      <c r="SOU3" s="73"/>
      <c r="SOV3" s="73"/>
      <c r="SOW3" s="73"/>
      <c r="SOX3" s="73"/>
      <c r="SOY3" s="73"/>
      <c r="SOZ3" s="73"/>
      <c r="SPA3" s="73"/>
      <c r="SPB3" s="73"/>
      <c r="SPC3" s="73"/>
      <c r="SPD3" s="73"/>
      <c r="SPE3" s="73"/>
      <c r="SPF3" s="73"/>
      <c r="SPG3" s="73"/>
      <c r="SPH3" s="73"/>
      <c r="SPI3" s="73"/>
      <c r="SPJ3" s="73"/>
      <c r="SPK3" s="73"/>
      <c r="SPL3" s="73"/>
      <c r="SPM3" s="73"/>
      <c r="SPN3" s="73"/>
      <c r="SPO3" s="73"/>
      <c r="SPP3" s="73"/>
      <c r="SPQ3" s="73"/>
      <c r="SPR3" s="73"/>
      <c r="SPS3" s="73"/>
      <c r="SPT3" s="73"/>
      <c r="SPU3" s="73"/>
      <c r="SPV3" s="73"/>
      <c r="SPW3" s="73"/>
      <c r="SPX3" s="73"/>
      <c r="SPY3" s="73"/>
      <c r="SPZ3" s="73"/>
      <c r="SQA3" s="73"/>
      <c r="SQB3" s="73"/>
      <c r="SQC3" s="73"/>
      <c r="SQD3" s="73"/>
      <c r="SQE3" s="73"/>
      <c r="SQF3" s="73"/>
      <c r="SQG3" s="73"/>
      <c r="SQH3" s="73"/>
      <c r="SQI3" s="73"/>
      <c r="SQJ3" s="73"/>
      <c r="SQK3" s="73"/>
      <c r="SQL3" s="73"/>
      <c r="SQM3" s="73"/>
      <c r="SQN3" s="73"/>
      <c r="SQO3" s="73"/>
      <c r="SQP3" s="73"/>
      <c r="SQQ3" s="73"/>
      <c r="SQR3" s="73"/>
      <c r="SQS3" s="73"/>
      <c r="SQT3" s="73"/>
      <c r="SQU3" s="73"/>
      <c r="SQV3" s="73"/>
      <c r="SQW3" s="73"/>
      <c r="SQX3" s="73"/>
      <c r="SQY3" s="73"/>
      <c r="SQZ3" s="73"/>
      <c r="SRA3" s="73"/>
      <c r="SRB3" s="73"/>
      <c r="SRC3" s="73"/>
      <c r="SRD3" s="73"/>
      <c r="SRE3" s="73"/>
      <c r="SRF3" s="73"/>
      <c r="SRG3" s="73"/>
      <c r="SRH3" s="73"/>
      <c r="SRI3" s="73"/>
      <c r="SRJ3" s="73"/>
      <c r="SRK3" s="73"/>
      <c r="SRL3" s="73"/>
      <c r="SRM3" s="73"/>
      <c r="SRN3" s="73"/>
      <c r="SRO3" s="73"/>
      <c r="SRP3" s="73"/>
      <c r="SRQ3" s="73"/>
      <c r="SRR3" s="73"/>
      <c r="SRS3" s="73"/>
      <c r="SRT3" s="73"/>
      <c r="SRU3" s="73"/>
      <c r="SRV3" s="73"/>
      <c r="SRW3" s="73"/>
      <c r="SRX3" s="73"/>
      <c r="SRY3" s="73"/>
      <c r="SRZ3" s="73"/>
      <c r="SSA3" s="73"/>
      <c r="SSB3" s="73"/>
      <c r="SSC3" s="73"/>
      <c r="SSD3" s="73"/>
      <c r="SSE3" s="73"/>
      <c r="SSF3" s="73"/>
      <c r="SSG3" s="73"/>
      <c r="SSH3" s="73"/>
      <c r="SSI3" s="73"/>
      <c r="SSJ3" s="73"/>
      <c r="SSK3" s="73"/>
      <c r="SSL3" s="73"/>
      <c r="SSM3" s="73"/>
      <c r="SSN3" s="73"/>
      <c r="SSO3" s="73"/>
      <c r="SSP3" s="73"/>
      <c r="SSQ3" s="73"/>
      <c r="SSR3" s="73"/>
      <c r="SSS3" s="73"/>
      <c r="SST3" s="73"/>
      <c r="SSU3" s="73"/>
      <c r="SSV3" s="73"/>
      <c r="SSW3" s="73"/>
      <c r="SSX3" s="73"/>
      <c r="SSY3" s="73"/>
      <c r="SSZ3" s="73"/>
      <c r="STA3" s="73"/>
      <c r="STB3" s="73"/>
      <c r="STC3" s="73"/>
      <c r="STD3" s="73"/>
      <c r="STE3" s="73"/>
      <c r="STF3" s="73"/>
      <c r="STG3" s="73"/>
      <c r="STH3" s="73"/>
      <c r="STI3" s="73"/>
      <c r="STJ3" s="73"/>
      <c r="STK3" s="73"/>
      <c r="STL3" s="73"/>
      <c r="STM3" s="73"/>
      <c r="STN3" s="73"/>
      <c r="STO3" s="73"/>
      <c r="STP3" s="73"/>
      <c r="STQ3" s="73"/>
      <c r="STR3" s="73"/>
      <c r="STS3" s="73"/>
      <c r="STT3" s="73"/>
      <c r="STU3" s="73"/>
      <c r="STV3" s="73"/>
      <c r="STW3" s="73"/>
      <c r="STX3" s="73"/>
      <c r="STY3" s="73"/>
      <c r="STZ3" s="73"/>
      <c r="SUA3" s="73"/>
      <c r="SUB3" s="73"/>
      <c r="SUC3" s="73"/>
      <c r="SUD3" s="73"/>
      <c r="SUE3" s="73"/>
      <c r="SUF3" s="73"/>
      <c r="SUG3" s="73"/>
      <c r="SUH3" s="73"/>
      <c r="SUI3" s="73"/>
      <c r="SUJ3" s="73"/>
      <c r="SUK3" s="73"/>
      <c r="SUL3" s="73"/>
      <c r="SUM3" s="73"/>
      <c r="SUN3" s="73"/>
      <c r="SUO3" s="73"/>
      <c r="SUP3" s="73"/>
      <c r="SUQ3" s="73"/>
      <c r="SUR3" s="73"/>
      <c r="SUS3" s="73"/>
      <c r="SUT3" s="73"/>
      <c r="SUU3" s="73"/>
      <c r="SUV3" s="73"/>
      <c r="SUW3" s="73"/>
      <c r="SUX3" s="73"/>
      <c r="SUY3" s="73"/>
      <c r="SUZ3" s="73"/>
      <c r="SVA3" s="73"/>
      <c r="SVB3" s="73"/>
      <c r="SVC3" s="73"/>
      <c r="SVD3" s="73"/>
      <c r="SVE3" s="73"/>
      <c r="SVF3" s="73"/>
      <c r="SVG3" s="73"/>
      <c r="SVH3" s="73"/>
      <c r="SVI3" s="73"/>
      <c r="SVJ3" s="73"/>
      <c r="SVK3" s="73"/>
      <c r="SVL3" s="73"/>
      <c r="SVM3" s="73"/>
      <c r="SVN3" s="73"/>
      <c r="SVO3" s="73"/>
      <c r="SVP3" s="73"/>
      <c r="SVQ3" s="73"/>
      <c r="SVR3" s="73"/>
      <c r="SVS3" s="73"/>
      <c r="SVT3" s="73"/>
      <c r="SVU3" s="73"/>
      <c r="SVV3" s="73"/>
      <c r="SVW3" s="73"/>
      <c r="SVX3" s="73"/>
      <c r="SVY3" s="73"/>
      <c r="SVZ3" s="73"/>
      <c r="SWA3" s="73"/>
      <c r="SWB3" s="73"/>
      <c r="SWC3" s="73"/>
      <c r="SWD3" s="73"/>
      <c r="SWE3" s="73"/>
      <c r="SWF3" s="73"/>
      <c r="SWG3" s="73"/>
      <c r="SWH3" s="73"/>
      <c r="SWI3" s="73"/>
      <c r="SWJ3" s="73"/>
      <c r="SWK3" s="73"/>
      <c r="SWL3" s="73"/>
      <c r="SWM3" s="73"/>
      <c r="SWN3" s="73"/>
      <c r="SWO3" s="73"/>
      <c r="SWP3" s="73"/>
      <c r="SWQ3" s="73"/>
      <c r="SWR3" s="73"/>
      <c r="SWS3" s="73"/>
      <c r="SWT3" s="73"/>
      <c r="SWU3" s="73"/>
      <c r="SWV3" s="73"/>
      <c r="SWW3" s="73"/>
      <c r="SWX3" s="73"/>
      <c r="SWY3" s="73"/>
      <c r="SWZ3" s="73"/>
      <c r="SXA3" s="73"/>
      <c r="SXB3" s="73"/>
      <c r="SXC3" s="73"/>
      <c r="SXD3" s="73"/>
      <c r="SXE3" s="73"/>
      <c r="SXF3" s="73"/>
      <c r="SXG3" s="73"/>
      <c r="SXH3" s="73"/>
      <c r="SXI3" s="73"/>
      <c r="SXJ3" s="73"/>
      <c r="SXK3" s="73"/>
      <c r="SXL3" s="73"/>
      <c r="SXM3" s="73"/>
      <c r="SXN3" s="73"/>
      <c r="SXO3" s="73"/>
      <c r="SXP3" s="73"/>
      <c r="SXQ3" s="73"/>
      <c r="SXR3" s="73"/>
      <c r="SXS3" s="73"/>
      <c r="SXT3" s="73"/>
      <c r="SXU3" s="73"/>
      <c r="SXV3" s="73"/>
      <c r="SXW3" s="73"/>
      <c r="SXX3" s="73"/>
      <c r="SXY3" s="73"/>
      <c r="SXZ3" s="73"/>
      <c r="SYA3" s="73"/>
      <c r="SYB3" s="73"/>
      <c r="SYC3" s="73"/>
      <c r="SYD3" s="73"/>
      <c r="SYE3" s="73"/>
      <c r="SYF3" s="73"/>
      <c r="SYG3" s="73"/>
      <c r="SYH3" s="73"/>
      <c r="SYI3" s="73"/>
      <c r="SYJ3" s="73"/>
      <c r="SYK3" s="73"/>
      <c r="SYL3" s="73"/>
      <c r="SYM3" s="73"/>
      <c r="SYN3" s="73"/>
      <c r="SYO3" s="73"/>
      <c r="SYP3" s="73"/>
      <c r="SYQ3" s="73"/>
      <c r="SYR3" s="73"/>
      <c r="SYS3" s="73"/>
      <c r="SYT3" s="73"/>
      <c r="SYU3" s="73"/>
      <c r="SYV3" s="73"/>
      <c r="SYW3" s="73"/>
      <c r="SYX3" s="73"/>
      <c r="SYY3" s="73"/>
      <c r="SYZ3" s="73"/>
      <c r="SZA3" s="73"/>
      <c r="SZB3" s="73"/>
      <c r="SZC3" s="73"/>
      <c r="SZD3" s="73"/>
      <c r="SZE3" s="73"/>
      <c r="SZF3" s="73"/>
      <c r="SZG3" s="73"/>
      <c r="SZH3" s="73"/>
      <c r="SZI3" s="73"/>
      <c r="SZJ3" s="73"/>
      <c r="SZK3" s="73"/>
      <c r="SZL3" s="73"/>
      <c r="SZM3" s="73"/>
      <c r="SZN3" s="73"/>
      <c r="SZO3" s="73"/>
      <c r="SZP3" s="73"/>
      <c r="SZQ3" s="73"/>
      <c r="SZR3" s="73"/>
      <c r="SZS3" s="73"/>
      <c r="SZT3" s="73"/>
      <c r="SZU3" s="73"/>
      <c r="SZV3" s="73"/>
      <c r="SZW3" s="73"/>
      <c r="SZX3" s="73"/>
      <c r="SZY3" s="73"/>
      <c r="SZZ3" s="73"/>
      <c r="TAA3" s="73"/>
      <c r="TAB3" s="73"/>
      <c r="TAC3" s="73"/>
      <c r="TAD3" s="73"/>
      <c r="TAE3" s="73"/>
      <c r="TAF3" s="73"/>
      <c r="TAG3" s="73"/>
      <c r="TAH3" s="73"/>
      <c r="TAI3" s="73"/>
      <c r="TAJ3" s="73"/>
      <c r="TAK3" s="73"/>
      <c r="TAL3" s="73"/>
      <c r="TAM3" s="73"/>
      <c r="TAN3" s="73"/>
      <c r="TAO3" s="73"/>
      <c r="TAP3" s="73"/>
      <c r="TAQ3" s="73"/>
      <c r="TAR3" s="73"/>
      <c r="TAS3" s="73"/>
      <c r="TAT3" s="73"/>
      <c r="TAU3" s="73"/>
      <c r="TAV3" s="73"/>
      <c r="TAW3" s="73"/>
      <c r="TAX3" s="73"/>
      <c r="TAY3" s="73"/>
      <c r="TAZ3" s="73"/>
      <c r="TBA3" s="73"/>
      <c r="TBB3" s="73"/>
      <c r="TBC3" s="73"/>
      <c r="TBD3" s="73"/>
      <c r="TBE3" s="73"/>
      <c r="TBF3" s="73"/>
      <c r="TBG3" s="73"/>
      <c r="TBH3" s="73"/>
      <c r="TBI3" s="73"/>
      <c r="TBJ3" s="73"/>
      <c r="TBK3" s="73"/>
      <c r="TBL3" s="73"/>
      <c r="TBM3" s="73"/>
      <c r="TBN3" s="73"/>
      <c r="TBO3" s="73"/>
      <c r="TBP3" s="73"/>
      <c r="TBQ3" s="73"/>
      <c r="TBR3" s="73"/>
      <c r="TBS3" s="73"/>
      <c r="TBT3" s="73"/>
      <c r="TBU3" s="73"/>
      <c r="TBV3" s="73"/>
      <c r="TBW3" s="73"/>
      <c r="TBX3" s="73"/>
      <c r="TBY3" s="73"/>
      <c r="TBZ3" s="73"/>
      <c r="TCA3" s="73"/>
      <c r="TCB3" s="73"/>
      <c r="TCC3" s="73"/>
      <c r="TCD3" s="73"/>
      <c r="TCE3" s="73"/>
      <c r="TCF3" s="73"/>
      <c r="TCG3" s="73"/>
      <c r="TCH3" s="73"/>
      <c r="TCI3" s="73"/>
      <c r="TCJ3" s="73"/>
      <c r="TCK3" s="73"/>
      <c r="TCL3" s="73"/>
      <c r="TCM3" s="73"/>
      <c r="TCN3" s="73"/>
      <c r="TCO3" s="73"/>
      <c r="TCP3" s="73"/>
      <c r="TCQ3" s="73"/>
      <c r="TCR3" s="73"/>
      <c r="TCS3" s="73"/>
      <c r="TCT3" s="73"/>
      <c r="TCU3" s="73"/>
      <c r="TCV3" s="73"/>
      <c r="TCW3" s="73"/>
      <c r="TCX3" s="73"/>
      <c r="TCY3" s="73"/>
      <c r="TCZ3" s="73"/>
      <c r="TDA3" s="73"/>
      <c r="TDB3" s="73"/>
      <c r="TDC3" s="73"/>
      <c r="TDD3" s="73"/>
      <c r="TDE3" s="73"/>
      <c r="TDF3" s="73"/>
      <c r="TDG3" s="73"/>
      <c r="TDH3" s="73"/>
      <c r="TDI3" s="73"/>
      <c r="TDJ3" s="73"/>
      <c r="TDK3" s="73"/>
      <c r="TDL3" s="73"/>
      <c r="TDM3" s="73"/>
      <c r="TDN3" s="73"/>
      <c r="TDO3" s="73"/>
      <c r="TDP3" s="73"/>
      <c r="TDQ3" s="73"/>
      <c r="TDR3" s="73"/>
      <c r="TDS3" s="73"/>
      <c r="TDT3" s="73"/>
      <c r="TDU3" s="73"/>
      <c r="TDV3" s="73"/>
      <c r="TDW3" s="73"/>
      <c r="TDX3" s="73"/>
      <c r="TDY3" s="73"/>
      <c r="TDZ3" s="73"/>
      <c r="TEA3" s="73"/>
      <c r="TEB3" s="73"/>
      <c r="TEC3" s="73"/>
      <c r="TED3" s="73"/>
      <c r="TEE3" s="73"/>
      <c r="TEF3" s="73"/>
      <c r="TEG3" s="73"/>
      <c r="TEH3" s="73"/>
      <c r="TEI3" s="73"/>
      <c r="TEJ3" s="73"/>
      <c r="TEK3" s="73"/>
      <c r="TEL3" s="73"/>
      <c r="TEM3" s="73"/>
      <c r="TEN3" s="73"/>
      <c r="TEO3" s="73"/>
      <c r="TEP3" s="73"/>
      <c r="TEQ3" s="73"/>
      <c r="TER3" s="73"/>
      <c r="TES3" s="73"/>
      <c r="TET3" s="73"/>
      <c r="TEU3" s="73"/>
      <c r="TEV3" s="73"/>
      <c r="TEW3" s="73"/>
      <c r="TEX3" s="73"/>
      <c r="TEY3" s="73"/>
      <c r="TEZ3" s="73"/>
      <c r="TFA3" s="73"/>
      <c r="TFB3" s="73"/>
      <c r="TFC3" s="73"/>
      <c r="TFD3" s="73"/>
      <c r="TFE3" s="73"/>
      <c r="TFF3" s="73"/>
      <c r="TFG3" s="73"/>
      <c r="TFH3" s="73"/>
      <c r="TFI3" s="73"/>
      <c r="TFJ3" s="73"/>
      <c r="TFK3" s="73"/>
      <c r="TFL3" s="73"/>
      <c r="TFM3" s="73"/>
      <c r="TFN3" s="73"/>
      <c r="TFO3" s="73"/>
      <c r="TFP3" s="73"/>
      <c r="TFQ3" s="73"/>
      <c r="TFR3" s="73"/>
      <c r="TFS3" s="73"/>
      <c r="TFT3" s="73"/>
      <c r="TFU3" s="73"/>
      <c r="TFV3" s="73"/>
      <c r="TFW3" s="73"/>
      <c r="TFX3" s="73"/>
      <c r="TFY3" s="73"/>
      <c r="TFZ3" s="73"/>
      <c r="TGA3" s="73"/>
      <c r="TGB3" s="73"/>
      <c r="TGC3" s="73"/>
      <c r="TGD3" s="73"/>
      <c r="TGE3" s="73"/>
      <c r="TGF3" s="73"/>
      <c r="TGG3" s="73"/>
      <c r="TGH3" s="73"/>
      <c r="TGI3" s="73"/>
      <c r="TGJ3" s="73"/>
      <c r="TGK3" s="73"/>
      <c r="TGL3" s="73"/>
      <c r="TGM3" s="73"/>
      <c r="TGN3" s="73"/>
      <c r="TGO3" s="73"/>
      <c r="TGP3" s="73"/>
      <c r="TGQ3" s="73"/>
      <c r="TGR3" s="73"/>
      <c r="TGS3" s="73"/>
      <c r="TGT3" s="73"/>
      <c r="TGU3" s="73"/>
      <c r="TGV3" s="73"/>
      <c r="TGW3" s="73"/>
      <c r="TGX3" s="73"/>
      <c r="TGY3" s="73"/>
      <c r="TGZ3" s="73"/>
      <c r="THA3" s="73"/>
      <c r="THB3" s="73"/>
      <c r="THC3" s="73"/>
      <c r="THD3" s="73"/>
      <c r="THE3" s="73"/>
      <c r="THF3" s="73"/>
      <c r="THG3" s="73"/>
      <c r="THH3" s="73"/>
      <c r="THI3" s="73"/>
      <c r="THJ3" s="73"/>
      <c r="THK3" s="73"/>
      <c r="THL3" s="73"/>
      <c r="THM3" s="73"/>
      <c r="THN3" s="73"/>
      <c r="THO3" s="73"/>
      <c r="THP3" s="73"/>
      <c r="THQ3" s="73"/>
      <c r="THR3" s="73"/>
      <c r="THS3" s="73"/>
      <c r="THT3" s="73"/>
      <c r="THU3" s="73"/>
      <c r="THV3" s="73"/>
      <c r="THW3" s="73"/>
      <c r="THX3" s="73"/>
      <c r="THY3" s="73"/>
      <c r="THZ3" s="73"/>
      <c r="TIA3" s="73"/>
      <c r="TIB3" s="73"/>
      <c r="TIC3" s="73"/>
      <c r="TID3" s="73"/>
      <c r="TIE3" s="73"/>
      <c r="TIF3" s="73"/>
      <c r="TIG3" s="73"/>
      <c r="TIH3" s="73"/>
      <c r="TII3" s="73"/>
      <c r="TIJ3" s="73"/>
      <c r="TIK3" s="73"/>
      <c r="TIL3" s="73"/>
      <c r="TIM3" s="73"/>
      <c r="TIN3" s="73"/>
      <c r="TIO3" s="73"/>
      <c r="TIP3" s="73"/>
      <c r="TIQ3" s="73"/>
      <c r="TIR3" s="73"/>
      <c r="TIS3" s="73"/>
      <c r="TIT3" s="73"/>
      <c r="TIU3" s="73"/>
      <c r="TIV3" s="73"/>
      <c r="TIW3" s="73"/>
      <c r="TIX3" s="73"/>
      <c r="TIY3" s="73"/>
      <c r="TIZ3" s="73"/>
      <c r="TJA3" s="73"/>
      <c r="TJB3" s="73"/>
      <c r="TJC3" s="73"/>
      <c r="TJD3" s="73"/>
      <c r="TJE3" s="73"/>
      <c r="TJF3" s="73"/>
      <c r="TJG3" s="73"/>
      <c r="TJH3" s="73"/>
      <c r="TJI3" s="73"/>
      <c r="TJJ3" s="73"/>
      <c r="TJK3" s="73"/>
      <c r="TJL3" s="73"/>
      <c r="TJM3" s="73"/>
      <c r="TJN3" s="73"/>
      <c r="TJO3" s="73"/>
      <c r="TJP3" s="73"/>
      <c r="TJQ3" s="73"/>
      <c r="TJR3" s="73"/>
      <c r="TJS3" s="73"/>
      <c r="TJT3" s="73"/>
      <c r="TJU3" s="73"/>
      <c r="TJV3" s="73"/>
      <c r="TJW3" s="73"/>
      <c r="TJX3" s="73"/>
      <c r="TJY3" s="73"/>
      <c r="TJZ3" s="73"/>
      <c r="TKA3" s="73"/>
      <c r="TKB3" s="73"/>
      <c r="TKC3" s="73"/>
      <c r="TKD3" s="73"/>
      <c r="TKE3" s="73"/>
      <c r="TKF3" s="73"/>
      <c r="TKG3" s="73"/>
      <c r="TKH3" s="73"/>
      <c r="TKI3" s="73"/>
      <c r="TKJ3" s="73"/>
      <c r="TKK3" s="73"/>
      <c r="TKL3" s="73"/>
      <c r="TKM3" s="73"/>
      <c r="TKN3" s="73"/>
      <c r="TKO3" s="73"/>
      <c r="TKP3" s="73"/>
      <c r="TKQ3" s="73"/>
      <c r="TKR3" s="73"/>
      <c r="TKS3" s="73"/>
      <c r="TKT3" s="73"/>
      <c r="TKU3" s="73"/>
      <c r="TKV3" s="73"/>
      <c r="TKW3" s="73"/>
      <c r="TKX3" s="73"/>
      <c r="TKY3" s="73"/>
      <c r="TKZ3" s="73"/>
      <c r="TLA3" s="73"/>
      <c r="TLB3" s="73"/>
      <c r="TLC3" s="73"/>
      <c r="TLD3" s="73"/>
      <c r="TLE3" s="73"/>
      <c r="TLF3" s="73"/>
      <c r="TLG3" s="73"/>
      <c r="TLH3" s="73"/>
      <c r="TLI3" s="73"/>
      <c r="TLJ3" s="73"/>
      <c r="TLK3" s="73"/>
      <c r="TLL3" s="73"/>
      <c r="TLM3" s="73"/>
      <c r="TLN3" s="73"/>
      <c r="TLO3" s="73"/>
      <c r="TLP3" s="73"/>
      <c r="TLQ3" s="73"/>
      <c r="TLR3" s="73"/>
      <c r="TLS3" s="73"/>
      <c r="TLT3" s="73"/>
      <c r="TLU3" s="73"/>
      <c r="TLV3" s="73"/>
      <c r="TLW3" s="73"/>
      <c r="TLX3" s="73"/>
      <c r="TLY3" s="73"/>
      <c r="TLZ3" s="73"/>
      <c r="TMA3" s="73"/>
      <c r="TMB3" s="73"/>
      <c r="TMC3" s="73"/>
      <c r="TMD3" s="73"/>
      <c r="TME3" s="73"/>
      <c r="TMF3" s="73"/>
      <c r="TMG3" s="73"/>
      <c r="TMH3" s="73"/>
      <c r="TMI3" s="73"/>
      <c r="TMJ3" s="73"/>
      <c r="TMK3" s="73"/>
      <c r="TML3" s="73"/>
      <c r="TMM3" s="73"/>
      <c r="TMN3" s="73"/>
      <c r="TMO3" s="73"/>
      <c r="TMP3" s="73"/>
      <c r="TMQ3" s="73"/>
      <c r="TMR3" s="73"/>
      <c r="TMS3" s="73"/>
      <c r="TMT3" s="73"/>
      <c r="TMU3" s="73"/>
      <c r="TMV3" s="73"/>
      <c r="TMW3" s="73"/>
      <c r="TMX3" s="73"/>
      <c r="TMY3" s="73"/>
      <c r="TMZ3" s="73"/>
      <c r="TNA3" s="73"/>
      <c r="TNB3" s="73"/>
      <c r="TNC3" s="73"/>
      <c r="TND3" s="73"/>
      <c r="TNE3" s="73"/>
      <c r="TNF3" s="73"/>
      <c r="TNG3" s="73"/>
      <c r="TNH3" s="73"/>
      <c r="TNI3" s="73"/>
      <c r="TNJ3" s="73"/>
      <c r="TNK3" s="73"/>
      <c r="TNL3" s="73"/>
      <c r="TNM3" s="73"/>
      <c r="TNN3" s="73"/>
      <c r="TNO3" s="73"/>
      <c r="TNP3" s="73"/>
      <c r="TNQ3" s="73"/>
      <c r="TNR3" s="73"/>
      <c r="TNS3" s="73"/>
      <c r="TNT3" s="73"/>
      <c r="TNU3" s="73"/>
      <c r="TNV3" s="73"/>
      <c r="TNW3" s="73"/>
      <c r="TNX3" s="73"/>
      <c r="TNY3" s="73"/>
      <c r="TNZ3" s="73"/>
      <c r="TOA3" s="73"/>
      <c r="TOB3" s="73"/>
      <c r="TOC3" s="73"/>
      <c r="TOD3" s="73"/>
      <c r="TOE3" s="73"/>
      <c r="TOF3" s="73"/>
      <c r="TOG3" s="73"/>
      <c r="TOH3" s="73"/>
      <c r="TOI3" s="73"/>
      <c r="TOJ3" s="73"/>
      <c r="TOK3" s="73"/>
      <c r="TOL3" s="73"/>
      <c r="TOM3" s="73"/>
      <c r="TON3" s="73"/>
      <c r="TOO3" s="73"/>
      <c r="TOP3" s="73"/>
      <c r="TOQ3" s="73"/>
      <c r="TOR3" s="73"/>
      <c r="TOS3" s="73"/>
      <c r="TOT3" s="73"/>
      <c r="TOU3" s="73"/>
      <c r="TOV3" s="73"/>
      <c r="TOW3" s="73"/>
      <c r="TOX3" s="73"/>
      <c r="TOY3" s="73"/>
      <c r="TOZ3" s="73"/>
      <c r="TPA3" s="73"/>
      <c r="TPB3" s="73"/>
      <c r="TPC3" s="73"/>
      <c r="TPD3" s="73"/>
      <c r="TPE3" s="73"/>
      <c r="TPF3" s="73"/>
      <c r="TPG3" s="73"/>
      <c r="TPH3" s="73"/>
      <c r="TPI3" s="73"/>
      <c r="TPJ3" s="73"/>
      <c r="TPK3" s="73"/>
      <c r="TPL3" s="73"/>
      <c r="TPM3" s="73"/>
      <c r="TPN3" s="73"/>
      <c r="TPO3" s="73"/>
      <c r="TPP3" s="73"/>
      <c r="TPQ3" s="73"/>
      <c r="TPR3" s="73"/>
      <c r="TPS3" s="73"/>
      <c r="TPT3" s="73"/>
      <c r="TPU3" s="73"/>
      <c r="TPV3" s="73"/>
      <c r="TPW3" s="73"/>
      <c r="TPX3" s="73"/>
      <c r="TPY3" s="73"/>
      <c r="TPZ3" s="73"/>
      <c r="TQA3" s="73"/>
      <c r="TQB3" s="73"/>
      <c r="TQC3" s="73"/>
      <c r="TQD3" s="73"/>
      <c r="TQE3" s="73"/>
      <c r="TQF3" s="73"/>
      <c r="TQG3" s="73"/>
      <c r="TQH3" s="73"/>
      <c r="TQI3" s="73"/>
      <c r="TQJ3" s="73"/>
      <c r="TQK3" s="73"/>
      <c r="TQL3" s="73"/>
      <c r="TQM3" s="73"/>
      <c r="TQN3" s="73"/>
      <c r="TQO3" s="73"/>
      <c r="TQP3" s="73"/>
      <c r="TQQ3" s="73"/>
      <c r="TQR3" s="73"/>
      <c r="TQS3" s="73"/>
      <c r="TQT3" s="73"/>
      <c r="TQU3" s="73"/>
      <c r="TQV3" s="73"/>
      <c r="TQW3" s="73"/>
      <c r="TQX3" s="73"/>
      <c r="TQY3" s="73"/>
      <c r="TQZ3" s="73"/>
      <c r="TRA3" s="73"/>
      <c r="TRB3" s="73"/>
      <c r="TRC3" s="73"/>
      <c r="TRD3" s="73"/>
      <c r="TRE3" s="73"/>
      <c r="TRF3" s="73"/>
      <c r="TRG3" s="73"/>
      <c r="TRH3" s="73"/>
      <c r="TRI3" s="73"/>
      <c r="TRJ3" s="73"/>
      <c r="TRK3" s="73"/>
      <c r="TRL3" s="73"/>
      <c r="TRM3" s="73"/>
      <c r="TRN3" s="73"/>
      <c r="TRO3" s="73"/>
      <c r="TRP3" s="73"/>
      <c r="TRQ3" s="73"/>
      <c r="TRR3" s="73"/>
      <c r="TRS3" s="73"/>
      <c r="TRT3" s="73"/>
      <c r="TRU3" s="73"/>
      <c r="TRV3" s="73"/>
      <c r="TRW3" s="73"/>
      <c r="TRX3" s="73"/>
      <c r="TRY3" s="73"/>
      <c r="TRZ3" s="73"/>
      <c r="TSA3" s="73"/>
      <c r="TSB3" s="73"/>
      <c r="TSC3" s="73"/>
      <c r="TSD3" s="73"/>
      <c r="TSE3" s="73"/>
      <c r="TSF3" s="73"/>
      <c r="TSG3" s="73"/>
      <c r="TSH3" s="73"/>
      <c r="TSI3" s="73"/>
      <c r="TSJ3" s="73"/>
      <c r="TSK3" s="73"/>
      <c r="TSL3" s="73"/>
      <c r="TSM3" s="73"/>
      <c r="TSN3" s="73"/>
      <c r="TSO3" s="73"/>
      <c r="TSP3" s="73"/>
      <c r="TSQ3" s="73"/>
      <c r="TSR3" s="73"/>
      <c r="TSS3" s="73"/>
      <c r="TST3" s="73"/>
      <c r="TSU3" s="73"/>
      <c r="TSV3" s="73"/>
      <c r="TSW3" s="73"/>
      <c r="TSX3" s="73"/>
      <c r="TSY3" s="73"/>
      <c r="TSZ3" s="73"/>
      <c r="TTA3" s="73"/>
      <c r="TTB3" s="73"/>
      <c r="TTC3" s="73"/>
      <c r="TTD3" s="73"/>
      <c r="TTE3" s="73"/>
      <c r="TTF3" s="73"/>
      <c r="TTG3" s="73"/>
      <c r="TTH3" s="73"/>
      <c r="TTI3" s="73"/>
      <c r="TTJ3" s="73"/>
      <c r="TTK3" s="73"/>
      <c r="TTL3" s="73"/>
      <c r="TTM3" s="73"/>
      <c r="TTN3" s="73"/>
      <c r="TTO3" s="73"/>
      <c r="TTP3" s="73"/>
      <c r="TTQ3" s="73"/>
      <c r="TTR3" s="73"/>
      <c r="TTS3" s="73"/>
      <c r="TTT3" s="73"/>
      <c r="TTU3" s="73"/>
      <c r="TTV3" s="73"/>
      <c r="TTW3" s="73"/>
      <c r="TTX3" s="73"/>
      <c r="TTY3" s="73"/>
      <c r="TTZ3" s="73"/>
      <c r="TUA3" s="73"/>
      <c r="TUB3" s="73"/>
      <c r="TUC3" s="73"/>
      <c r="TUD3" s="73"/>
      <c r="TUE3" s="73"/>
      <c r="TUF3" s="73"/>
      <c r="TUG3" s="73"/>
      <c r="TUH3" s="73"/>
      <c r="TUI3" s="73"/>
      <c r="TUJ3" s="73"/>
      <c r="TUK3" s="73"/>
      <c r="TUL3" s="73"/>
      <c r="TUM3" s="73"/>
      <c r="TUN3" s="73"/>
      <c r="TUO3" s="73"/>
      <c r="TUP3" s="73"/>
      <c r="TUQ3" s="73"/>
      <c r="TUR3" s="73"/>
      <c r="TUS3" s="73"/>
      <c r="TUT3" s="73"/>
      <c r="TUU3" s="73"/>
      <c r="TUV3" s="73"/>
      <c r="TUW3" s="73"/>
      <c r="TUX3" s="73"/>
      <c r="TUY3" s="73"/>
      <c r="TUZ3" s="73"/>
      <c r="TVA3" s="73"/>
      <c r="TVB3" s="73"/>
      <c r="TVC3" s="73"/>
      <c r="TVD3" s="73"/>
      <c r="TVE3" s="73"/>
      <c r="TVF3" s="73"/>
      <c r="TVG3" s="73"/>
      <c r="TVH3" s="73"/>
      <c r="TVI3" s="73"/>
      <c r="TVJ3" s="73"/>
      <c r="TVK3" s="73"/>
      <c r="TVL3" s="73"/>
      <c r="TVM3" s="73"/>
      <c r="TVN3" s="73"/>
      <c r="TVO3" s="73"/>
      <c r="TVP3" s="73"/>
      <c r="TVQ3" s="73"/>
      <c r="TVR3" s="73"/>
      <c r="TVS3" s="73"/>
      <c r="TVT3" s="73"/>
      <c r="TVU3" s="73"/>
      <c r="TVV3" s="73"/>
      <c r="TVW3" s="73"/>
      <c r="TVX3" s="73"/>
      <c r="TVY3" s="73"/>
      <c r="TVZ3" s="73"/>
      <c r="TWA3" s="73"/>
      <c r="TWB3" s="73"/>
      <c r="TWC3" s="73"/>
      <c r="TWD3" s="73"/>
      <c r="TWE3" s="73"/>
      <c r="TWF3" s="73"/>
      <c r="TWG3" s="73"/>
      <c r="TWH3" s="73"/>
      <c r="TWI3" s="73"/>
      <c r="TWJ3" s="73"/>
      <c r="TWK3" s="73"/>
      <c r="TWL3" s="73"/>
      <c r="TWM3" s="73"/>
      <c r="TWN3" s="73"/>
      <c r="TWO3" s="73"/>
      <c r="TWP3" s="73"/>
      <c r="TWQ3" s="73"/>
      <c r="TWR3" s="73"/>
      <c r="TWS3" s="73"/>
      <c r="TWT3" s="73"/>
      <c r="TWU3" s="73"/>
      <c r="TWV3" s="73"/>
      <c r="TWW3" s="73"/>
      <c r="TWX3" s="73"/>
      <c r="TWY3" s="73"/>
      <c r="TWZ3" s="73"/>
      <c r="TXA3" s="73"/>
      <c r="TXB3" s="73"/>
      <c r="TXC3" s="73"/>
      <c r="TXD3" s="73"/>
      <c r="TXE3" s="73"/>
      <c r="TXF3" s="73"/>
      <c r="TXG3" s="73"/>
      <c r="TXH3" s="73"/>
      <c r="TXI3" s="73"/>
      <c r="TXJ3" s="73"/>
      <c r="TXK3" s="73"/>
      <c r="TXL3" s="73"/>
      <c r="TXM3" s="73"/>
      <c r="TXN3" s="73"/>
      <c r="TXO3" s="73"/>
      <c r="TXP3" s="73"/>
      <c r="TXQ3" s="73"/>
      <c r="TXR3" s="73"/>
      <c r="TXS3" s="73"/>
      <c r="TXT3" s="73"/>
      <c r="TXU3" s="73"/>
      <c r="TXV3" s="73"/>
      <c r="TXW3" s="73"/>
      <c r="TXX3" s="73"/>
      <c r="TXY3" s="73"/>
      <c r="TXZ3" s="73"/>
      <c r="TYA3" s="73"/>
      <c r="TYB3" s="73"/>
      <c r="TYC3" s="73"/>
      <c r="TYD3" s="73"/>
      <c r="TYE3" s="73"/>
      <c r="TYF3" s="73"/>
      <c r="TYG3" s="73"/>
      <c r="TYH3" s="73"/>
      <c r="TYI3" s="73"/>
      <c r="TYJ3" s="73"/>
      <c r="TYK3" s="73"/>
      <c r="TYL3" s="73"/>
      <c r="TYM3" s="73"/>
      <c r="TYN3" s="73"/>
      <c r="TYO3" s="73"/>
      <c r="TYP3" s="73"/>
      <c r="TYQ3" s="73"/>
      <c r="TYR3" s="73"/>
      <c r="TYS3" s="73"/>
      <c r="TYT3" s="73"/>
      <c r="TYU3" s="73"/>
      <c r="TYV3" s="73"/>
      <c r="TYW3" s="73"/>
      <c r="TYX3" s="73"/>
      <c r="TYY3" s="73"/>
      <c r="TYZ3" s="73"/>
      <c r="TZA3" s="73"/>
      <c r="TZB3" s="73"/>
      <c r="TZC3" s="73"/>
      <c r="TZD3" s="73"/>
      <c r="TZE3" s="73"/>
      <c r="TZF3" s="73"/>
      <c r="TZG3" s="73"/>
      <c r="TZH3" s="73"/>
      <c r="TZI3" s="73"/>
      <c r="TZJ3" s="73"/>
      <c r="TZK3" s="73"/>
      <c r="TZL3" s="73"/>
      <c r="TZM3" s="73"/>
      <c r="TZN3" s="73"/>
      <c r="TZO3" s="73"/>
      <c r="TZP3" s="73"/>
      <c r="TZQ3" s="73"/>
      <c r="TZR3" s="73"/>
      <c r="TZS3" s="73"/>
      <c r="TZT3" s="73"/>
      <c r="TZU3" s="73"/>
      <c r="TZV3" s="73"/>
      <c r="TZW3" s="73"/>
      <c r="TZX3" s="73"/>
      <c r="TZY3" s="73"/>
      <c r="TZZ3" s="73"/>
      <c r="UAA3" s="73"/>
      <c r="UAB3" s="73"/>
      <c r="UAC3" s="73"/>
      <c r="UAD3" s="73"/>
      <c r="UAE3" s="73"/>
      <c r="UAF3" s="73"/>
      <c r="UAG3" s="73"/>
      <c r="UAH3" s="73"/>
      <c r="UAI3" s="73"/>
      <c r="UAJ3" s="73"/>
      <c r="UAK3" s="73"/>
      <c r="UAL3" s="73"/>
      <c r="UAM3" s="73"/>
      <c r="UAN3" s="73"/>
      <c r="UAO3" s="73"/>
      <c r="UAP3" s="73"/>
      <c r="UAQ3" s="73"/>
      <c r="UAR3" s="73"/>
      <c r="UAS3" s="73"/>
      <c r="UAT3" s="73"/>
      <c r="UAU3" s="73"/>
      <c r="UAV3" s="73"/>
      <c r="UAW3" s="73"/>
      <c r="UAX3" s="73"/>
      <c r="UAY3" s="73"/>
      <c r="UAZ3" s="73"/>
      <c r="UBA3" s="73"/>
      <c r="UBB3" s="73"/>
      <c r="UBC3" s="73"/>
      <c r="UBD3" s="73"/>
      <c r="UBE3" s="73"/>
      <c r="UBF3" s="73"/>
      <c r="UBG3" s="73"/>
      <c r="UBH3" s="73"/>
      <c r="UBI3" s="73"/>
      <c r="UBJ3" s="73"/>
      <c r="UBK3" s="73"/>
      <c r="UBL3" s="73"/>
      <c r="UBM3" s="73"/>
      <c r="UBN3" s="73"/>
      <c r="UBO3" s="73"/>
      <c r="UBP3" s="73"/>
      <c r="UBQ3" s="73"/>
      <c r="UBR3" s="73"/>
      <c r="UBS3" s="73"/>
      <c r="UBT3" s="73"/>
      <c r="UBU3" s="73"/>
      <c r="UBV3" s="73"/>
      <c r="UBW3" s="73"/>
      <c r="UBX3" s="73"/>
      <c r="UBY3" s="73"/>
      <c r="UBZ3" s="73"/>
      <c r="UCA3" s="73"/>
      <c r="UCB3" s="73"/>
      <c r="UCC3" s="73"/>
      <c r="UCD3" s="73"/>
      <c r="UCE3" s="73"/>
      <c r="UCF3" s="73"/>
      <c r="UCG3" s="73"/>
      <c r="UCH3" s="73"/>
      <c r="UCI3" s="73"/>
      <c r="UCJ3" s="73"/>
      <c r="UCK3" s="73"/>
      <c r="UCL3" s="73"/>
      <c r="UCM3" s="73"/>
      <c r="UCN3" s="73"/>
      <c r="UCO3" s="73"/>
      <c r="UCP3" s="73"/>
      <c r="UCQ3" s="73"/>
      <c r="UCR3" s="73"/>
      <c r="UCS3" s="73"/>
      <c r="UCT3" s="73"/>
      <c r="UCU3" s="73"/>
      <c r="UCV3" s="73"/>
      <c r="UCW3" s="73"/>
      <c r="UCX3" s="73"/>
      <c r="UCY3" s="73"/>
      <c r="UCZ3" s="73"/>
      <c r="UDA3" s="73"/>
      <c r="UDB3" s="73"/>
      <c r="UDC3" s="73"/>
      <c r="UDD3" s="73"/>
      <c r="UDE3" s="73"/>
      <c r="UDF3" s="73"/>
      <c r="UDG3" s="73"/>
      <c r="UDH3" s="73"/>
      <c r="UDI3" s="73"/>
      <c r="UDJ3" s="73"/>
      <c r="UDK3" s="73"/>
      <c r="UDL3" s="73"/>
      <c r="UDM3" s="73"/>
      <c r="UDN3" s="73"/>
      <c r="UDO3" s="73"/>
      <c r="UDP3" s="73"/>
      <c r="UDQ3" s="73"/>
      <c r="UDR3" s="73"/>
      <c r="UDS3" s="73"/>
      <c r="UDT3" s="73"/>
      <c r="UDU3" s="73"/>
      <c r="UDV3" s="73"/>
      <c r="UDW3" s="73"/>
      <c r="UDX3" s="73"/>
      <c r="UDY3" s="73"/>
      <c r="UDZ3" s="73"/>
      <c r="UEA3" s="73"/>
      <c r="UEB3" s="73"/>
      <c r="UEC3" s="73"/>
      <c r="UED3" s="73"/>
      <c r="UEE3" s="73"/>
      <c r="UEF3" s="73"/>
      <c r="UEG3" s="73"/>
      <c r="UEH3" s="73"/>
      <c r="UEI3" s="73"/>
      <c r="UEJ3" s="73"/>
      <c r="UEK3" s="73"/>
      <c r="UEL3" s="73"/>
      <c r="UEM3" s="73"/>
      <c r="UEN3" s="73"/>
      <c r="UEO3" s="73"/>
      <c r="UEP3" s="73"/>
      <c r="UEQ3" s="73"/>
      <c r="UER3" s="73"/>
      <c r="UES3" s="73"/>
      <c r="UET3" s="73"/>
      <c r="UEU3" s="73"/>
      <c r="UEV3" s="73"/>
      <c r="UEW3" s="73"/>
      <c r="UEX3" s="73"/>
      <c r="UEY3" s="73"/>
      <c r="UEZ3" s="73"/>
      <c r="UFA3" s="73"/>
      <c r="UFB3" s="73"/>
      <c r="UFC3" s="73"/>
      <c r="UFD3" s="73"/>
      <c r="UFE3" s="73"/>
      <c r="UFF3" s="73"/>
      <c r="UFG3" s="73"/>
      <c r="UFH3" s="73"/>
      <c r="UFI3" s="73"/>
      <c r="UFJ3" s="73"/>
      <c r="UFK3" s="73"/>
      <c r="UFL3" s="73"/>
      <c r="UFM3" s="73"/>
      <c r="UFN3" s="73"/>
      <c r="UFO3" s="73"/>
      <c r="UFP3" s="73"/>
      <c r="UFQ3" s="73"/>
      <c r="UFR3" s="73"/>
      <c r="UFS3" s="73"/>
      <c r="UFT3" s="73"/>
      <c r="UFU3" s="73"/>
      <c r="UFV3" s="73"/>
      <c r="UFW3" s="73"/>
      <c r="UFX3" s="73"/>
      <c r="UFY3" s="73"/>
      <c r="UFZ3" s="73"/>
      <c r="UGA3" s="73"/>
      <c r="UGB3" s="73"/>
      <c r="UGC3" s="73"/>
      <c r="UGD3" s="73"/>
      <c r="UGE3" s="73"/>
      <c r="UGF3" s="73"/>
      <c r="UGG3" s="73"/>
      <c r="UGH3" s="73"/>
      <c r="UGI3" s="73"/>
      <c r="UGJ3" s="73"/>
      <c r="UGK3" s="73"/>
      <c r="UGL3" s="73"/>
      <c r="UGM3" s="73"/>
      <c r="UGN3" s="73"/>
      <c r="UGO3" s="73"/>
      <c r="UGP3" s="73"/>
      <c r="UGQ3" s="73"/>
      <c r="UGR3" s="73"/>
      <c r="UGS3" s="73"/>
      <c r="UGT3" s="73"/>
      <c r="UGU3" s="73"/>
      <c r="UGV3" s="73"/>
      <c r="UGW3" s="73"/>
      <c r="UGX3" s="73"/>
      <c r="UGY3" s="73"/>
      <c r="UGZ3" s="73"/>
      <c r="UHA3" s="73"/>
      <c r="UHB3" s="73"/>
      <c r="UHC3" s="73"/>
      <c r="UHD3" s="73"/>
      <c r="UHE3" s="73"/>
      <c r="UHF3" s="73"/>
      <c r="UHG3" s="73"/>
      <c r="UHH3" s="73"/>
      <c r="UHI3" s="73"/>
      <c r="UHJ3" s="73"/>
      <c r="UHK3" s="73"/>
      <c r="UHL3" s="73"/>
      <c r="UHM3" s="73"/>
      <c r="UHN3" s="73"/>
      <c r="UHO3" s="73"/>
      <c r="UHP3" s="73"/>
      <c r="UHQ3" s="73"/>
      <c r="UHR3" s="73"/>
      <c r="UHS3" s="73"/>
      <c r="UHT3" s="73"/>
      <c r="UHU3" s="73"/>
      <c r="UHV3" s="73"/>
      <c r="UHW3" s="73"/>
      <c r="UHX3" s="73"/>
      <c r="UHY3" s="73"/>
      <c r="UHZ3" s="73"/>
      <c r="UIA3" s="73"/>
      <c r="UIB3" s="73"/>
      <c r="UIC3" s="73"/>
      <c r="UID3" s="73"/>
      <c r="UIE3" s="73"/>
      <c r="UIF3" s="73"/>
      <c r="UIG3" s="73"/>
      <c r="UIH3" s="73"/>
      <c r="UII3" s="73"/>
      <c r="UIJ3" s="73"/>
      <c r="UIK3" s="73"/>
      <c r="UIL3" s="73"/>
      <c r="UIM3" s="73"/>
      <c r="UIN3" s="73"/>
      <c r="UIO3" s="73"/>
      <c r="UIP3" s="73"/>
      <c r="UIQ3" s="73"/>
      <c r="UIR3" s="73"/>
      <c r="UIS3" s="73"/>
      <c r="UIT3" s="73"/>
      <c r="UIU3" s="73"/>
      <c r="UIV3" s="73"/>
      <c r="UIW3" s="73"/>
      <c r="UIX3" s="73"/>
      <c r="UIY3" s="73"/>
      <c r="UIZ3" s="73"/>
      <c r="UJA3" s="73"/>
      <c r="UJB3" s="73"/>
      <c r="UJC3" s="73"/>
      <c r="UJD3" s="73"/>
      <c r="UJE3" s="73"/>
      <c r="UJF3" s="73"/>
      <c r="UJG3" s="73"/>
      <c r="UJH3" s="73"/>
      <c r="UJI3" s="73"/>
      <c r="UJJ3" s="73"/>
      <c r="UJK3" s="73"/>
      <c r="UJL3" s="73"/>
      <c r="UJM3" s="73"/>
      <c r="UJN3" s="73"/>
      <c r="UJO3" s="73"/>
      <c r="UJP3" s="73"/>
      <c r="UJQ3" s="73"/>
      <c r="UJR3" s="73"/>
      <c r="UJS3" s="73"/>
      <c r="UJT3" s="73"/>
      <c r="UJU3" s="73"/>
      <c r="UJV3" s="73"/>
      <c r="UJW3" s="73"/>
      <c r="UJX3" s="73"/>
      <c r="UJY3" s="73"/>
      <c r="UJZ3" s="73"/>
      <c r="UKA3" s="73"/>
      <c r="UKB3" s="73"/>
      <c r="UKC3" s="73"/>
      <c r="UKD3" s="73"/>
      <c r="UKE3" s="73"/>
      <c r="UKF3" s="73"/>
      <c r="UKG3" s="73"/>
      <c r="UKH3" s="73"/>
      <c r="UKI3" s="73"/>
      <c r="UKJ3" s="73"/>
      <c r="UKK3" s="73"/>
      <c r="UKL3" s="73"/>
      <c r="UKM3" s="73"/>
      <c r="UKN3" s="73"/>
      <c r="UKO3" s="73"/>
      <c r="UKP3" s="73"/>
      <c r="UKQ3" s="73"/>
      <c r="UKR3" s="73"/>
      <c r="UKS3" s="73"/>
      <c r="UKT3" s="73"/>
      <c r="UKU3" s="73"/>
      <c r="UKV3" s="73"/>
      <c r="UKW3" s="73"/>
      <c r="UKX3" s="73"/>
      <c r="UKY3" s="73"/>
      <c r="UKZ3" s="73"/>
      <c r="ULA3" s="73"/>
      <c r="ULB3" s="73"/>
      <c r="ULC3" s="73"/>
      <c r="ULD3" s="73"/>
      <c r="ULE3" s="73"/>
      <c r="ULF3" s="73"/>
      <c r="ULG3" s="73"/>
      <c r="ULH3" s="73"/>
      <c r="ULI3" s="73"/>
      <c r="ULJ3" s="73"/>
      <c r="ULK3" s="73"/>
      <c r="ULL3" s="73"/>
      <c r="ULM3" s="73"/>
      <c r="ULN3" s="73"/>
      <c r="ULO3" s="73"/>
      <c r="ULP3" s="73"/>
      <c r="ULQ3" s="73"/>
      <c r="ULR3" s="73"/>
      <c r="ULS3" s="73"/>
      <c r="ULT3" s="73"/>
      <c r="ULU3" s="73"/>
      <c r="ULV3" s="73"/>
      <c r="ULW3" s="73"/>
      <c r="ULX3" s="73"/>
      <c r="ULY3" s="73"/>
      <c r="ULZ3" s="73"/>
      <c r="UMA3" s="73"/>
      <c r="UMB3" s="73"/>
      <c r="UMC3" s="73"/>
      <c r="UMD3" s="73"/>
      <c r="UME3" s="73"/>
      <c r="UMF3" s="73"/>
      <c r="UMG3" s="73"/>
      <c r="UMH3" s="73"/>
      <c r="UMI3" s="73"/>
      <c r="UMJ3" s="73"/>
      <c r="UMK3" s="73"/>
      <c r="UML3" s="73"/>
      <c r="UMM3" s="73"/>
      <c r="UMN3" s="73"/>
      <c r="UMO3" s="73"/>
      <c r="UMP3" s="73"/>
      <c r="UMQ3" s="73"/>
      <c r="UMR3" s="73"/>
      <c r="UMS3" s="73"/>
      <c r="UMT3" s="73"/>
      <c r="UMU3" s="73"/>
      <c r="UMV3" s="73"/>
      <c r="UMW3" s="73"/>
      <c r="UMX3" s="73"/>
      <c r="UMY3" s="73"/>
      <c r="UMZ3" s="73"/>
      <c r="UNA3" s="73"/>
      <c r="UNB3" s="73"/>
      <c r="UNC3" s="73"/>
      <c r="UND3" s="73"/>
      <c r="UNE3" s="73"/>
      <c r="UNF3" s="73"/>
      <c r="UNG3" s="73"/>
      <c r="UNH3" s="73"/>
      <c r="UNI3" s="73"/>
      <c r="UNJ3" s="73"/>
      <c r="UNK3" s="73"/>
      <c r="UNL3" s="73"/>
      <c r="UNM3" s="73"/>
      <c r="UNN3" s="73"/>
      <c r="UNO3" s="73"/>
      <c r="UNP3" s="73"/>
      <c r="UNQ3" s="73"/>
      <c r="UNR3" s="73"/>
      <c r="UNS3" s="73"/>
      <c r="UNT3" s="73"/>
      <c r="UNU3" s="73"/>
      <c r="UNV3" s="73"/>
      <c r="UNW3" s="73"/>
      <c r="UNX3" s="73"/>
      <c r="UNY3" s="73"/>
      <c r="UNZ3" s="73"/>
      <c r="UOA3" s="73"/>
      <c r="UOB3" s="73"/>
      <c r="UOC3" s="73"/>
      <c r="UOD3" s="73"/>
      <c r="UOE3" s="73"/>
      <c r="UOF3" s="73"/>
      <c r="UOG3" s="73"/>
      <c r="UOH3" s="73"/>
      <c r="UOI3" s="73"/>
      <c r="UOJ3" s="73"/>
      <c r="UOK3" s="73"/>
      <c r="UOL3" s="73"/>
      <c r="UOM3" s="73"/>
      <c r="UON3" s="73"/>
      <c r="UOO3" s="73"/>
      <c r="UOP3" s="73"/>
      <c r="UOQ3" s="73"/>
      <c r="UOR3" s="73"/>
      <c r="UOS3" s="73"/>
      <c r="UOT3" s="73"/>
      <c r="UOU3" s="73"/>
      <c r="UOV3" s="73"/>
      <c r="UOW3" s="73"/>
      <c r="UOX3" s="73"/>
      <c r="UOY3" s="73"/>
      <c r="UOZ3" s="73"/>
      <c r="UPA3" s="73"/>
      <c r="UPB3" s="73"/>
      <c r="UPC3" s="73"/>
      <c r="UPD3" s="73"/>
      <c r="UPE3" s="73"/>
      <c r="UPF3" s="73"/>
      <c r="UPG3" s="73"/>
      <c r="UPH3" s="73"/>
      <c r="UPI3" s="73"/>
      <c r="UPJ3" s="73"/>
      <c r="UPK3" s="73"/>
      <c r="UPL3" s="73"/>
      <c r="UPM3" s="73"/>
      <c r="UPN3" s="73"/>
      <c r="UPO3" s="73"/>
      <c r="UPP3" s="73"/>
      <c r="UPQ3" s="73"/>
      <c r="UPR3" s="73"/>
      <c r="UPS3" s="73"/>
      <c r="UPT3" s="73"/>
      <c r="UPU3" s="73"/>
      <c r="UPV3" s="73"/>
      <c r="UPW3" s="73"/>
      <c r="UPX3" s="73"/>
      <c r="UPY3" s="73"/>
      <c r="UPZ3" s="73"/>
      <c r="UQA3" s="73"/>
      <c r="UQB3" s="73"/>
      <c r="UQC3" s="73"/>
      <c r="UQD3" s="73"/>
      <c r="UQE3" s="73"/>
      <c r="UQF3" s="73"/>
      <c r="UQG3" s="73"/>
      <c r="UQH3" s="73"/>
      <c r="UQI3" s="73"/>
      <c r="UQJ3" s="73"/>
      <c r="UQK3" s="73"/>
      <c r="UQL3" s="73"/>
      <c r="UQM3" s="73"/>
      <c r="UQN3" s="73"/>
      <c r="UQO3" s="73"/>
      <c r="UQP3" s="73"/>
      <c r="UQQ3" s="73"/>
      <c r="UQR3" s="73"/>
      <c r="UQS3" s="73"/>
      <c r="UQT3" s="73"/>
      <c r="UQU3" s="73"/>
      <c r="UQV3" s="73"/>
      <c r="UQW3" s="73"/>
      <c r="UQX3" s="73"/>
      <c r="UQY3" s="73"/>
      <c r="UQZ3" s="73"/>
      <c r="URA3" s="73"/>
      <c r="URB3" s="73"/>
      <c r="URC3" s="73"/>
      <c r="URD3" s="73"/>
      <c r="URE3" s="73"/>
      <c r="URF3" s="73"/>
      <c r="URG3" s="73"/>
      <c r="URH3" s="73"/>
      <c r="URI3" s="73"/>
      <c r="URJ3" s="73"/>
      <c r="URK3" s="73"/>
      <c r="URL3" s="73"/>
      <c r="URM3" s="73"/>
      <c r="URN3" s="73"/>
      <c r="URO3" s="73"/>
      <c r="URP3" s="73"/>
      <c r="URQ3" s="73"/>
      <c r="URR3" s="73"/>
      <c r="URS3" s="73"/>
      <c r="URT3" s="73"/>
      <c r="URU3" s="73"/>
      <c r="URV3" s="73"/>
      <c r="URW3" s="73"/>
      <c r="URX3" s="73"/>
      <c r="URY3" s="73"/>
      <c r="URZ3" s="73"/>
      <c r="USA3" s="73"/>
      <c r="USB3" s="73"/>
      <c r="USC3" s="73"/>
      <c r="USD3" s="73"/>
      <c r="USE3" s="73"/>
      <c r="USF3" s="73"/>
      <c r="USG3" s="73"/>
      <c r="USH3" s="73"/>
      <c r="USI3" s="73"/>
      <c r="USJ3" s="73"/>
      <c r="USK3" s="73"/>
      <c r="USL3" s="73"/>
      <c r="USM3" s="73"/>
      <c r="USN3" s="73"/>
      <c r="USO3" s="73"/>
      <c r="USP3" s="73"/>
      <c r="USQ3" s="73"/>
      <c r="USR3" s="73"/>
      <c r="USS3" s="73"/>
      <c r="UST3" s="73"/>
      <c r="USU3" s="73"/>
      <c r="USV3" s="73"/>
      <c r="USW3" s="73"/>
      <c r="USX3" s="73"/>
      <c r="USY3" s="73"/>
      <c r="USZ3" s="73"/>
      <c r="UTA3" s="73"/>
      <c r="UTB3" s="73"/>
      <c r="UTC3" s="73"/>
      <c r="UTD3" s="73"/>
      <c r="UTE3" s="73"/>
      <c r="UTF3" s="73"/>
      <c r="UTG3" s="73"/>
      <c r="UTH3" s="73"/>
      <c r="UTI3" s="73"/>
      <c r="UTJ3" s="73"/>
      <c r="UTK3" s="73"/>
      <c r="UTL3" s="73"/>
      <c r="UTM3" s="73"/>
      <c r="UTN3" s="73"/>
      <c r="UTO3" s="73"/>
      <c r="UTP3" s="73"/>
      <c r="UTQ3" s="73"/>
      <c r="UTR3" s="73"/>
      <c r="UTS3" s="73"/>
      <c r="UTT3" s="73"/>
      <c r="UTU3" s="73"/>
      <c r="UTV3" s="73"/>
      <c r="UTW3" s="73"/>
      <c r="UTX3" s="73"/>
      <c r="UTY3" s="73"/>
      <c r="UTZ3" s="73"/>
      <c r="UUA3" s="73"/>
      <c r="UUB3" s="73"/>
      <c r="UUC3" s="73"/>
      <c r="UUD3" s="73"/>
      <c r="UUE3" s="73"/>
      <c r="UUF3" s="73"/>
      <c r="UUG3" s="73"/>
      <c r="UUH3" s="73"/>
      <c r="UUI3" s="73"/>
      <c r="UUJ3" s="73"/>
      <c r="UUK3" s="73"/>
      <c r="UUL3" s="73"/>
      <c r="UUM3" s="73"/>
      <c r="UUN3" s="73"/>
      <c r="UUO3" s="73"/>
      <c r="UUP3" s="73"/>
      <c r="UUQ3" s="73"/>
      <c r="UUR3" s="73"/>
      <c r="UUS3" s="73"/>
      <c r="UUT3" s="73"/>
      <c r="UUU3" s="73"/>
      <c r="UUV3" s="73"/>
      <c r="UUW3" s="73"/>
      <c r="UUX3" s="73"/>
      <c r="UUY3" s="73"/>
      <c r="UUZ3" s="73"/>
      <c r="UVA3" s="73"/>
      <c r="UVB3" s="73"/>
      <c r="UVC3" s="73"/>
      <c r="UVD3" s="73"/>
      <c r="UVE3" s="73"/>
      <c r="UVF3" s="73"/>
      <c r="UVG3" s="73"/>
      <c r="UVH3" s="73"/>
      <c r="UVI3" s="73"/>
      <c r="UVJ3" s="73"/>
      <c r="UVK3" s="73"/>
      <c r="UVL3" s="73"/>
      <c r="UVM3" s="73"/>
      <c r="UVN3" s="73"/>
      <c r="UVO3" s="73"/>
      <c r="UVP3" s="73"/>
      <c r="UVQ3" s="73"/>
      <c r="UVR3" s="73"/>
      <c r="UVS3" s="73"/>
      <c r="UVT3" s="73"/>
      <c r="UVU3" s="73"/>
      <c r="UVV3" s="73"/>
      <c r="UVW3" s="73"/>
      <c r="UVX3" s="73"/>
      <c r="UVY3" s="73"/>
      <c r="UVZ3" s="73"/>
      <c r="UWA3" s="73"/>
      <c r="UWB3" s="73"/>
      <c r="UWC3" s="73"/>
      <c r="UWD3" s="73"/>
      <c r="UWE3" s="73"/>
      <c r="UWF3" s="73"/>
      <c r="UWG3" s="73"/>
      <c r="UWH3" s="73"/>
      <c r="UWI3" s="73"/>
      <c r="UWJ3" s="73"/>
      <c r="UWK3" s="73"/>
      <c r="UWL3" s="73"/>
      <c r="UWM3" s="73"/>
      <c r="UWN3" s="73"/>
      <c r="UWO3" s="73"/>
      <c r="UWP3" s="73"/>
      <c r="UWQ3" s="73"/>
      <c r="UWR3" s="73"/>
      <c r="UWS3" s="73"/>
      <c r="UWT3" s="73"/>
      <c r="UWU3" s="73"/>
      <c r="UWV3" s="73"/>
      <c r="UWW3" s="73"/>
      <c r="UWX3" s="73"/>
      <c r="UWY3" s="73"/>
      <c r="UWZ3" s="73"/>
      <c r="UXA3" s="73"/>
      <c r="UXB3" s="73"/>
      <c r="UXC3" s="73"/>
      <c r="UXD3" s="73"/>
      <c r="UXE3" s="73"/>
      <c r="UXF3" s="73"/>
      <c r="UXG3" s="73"/>
      <c r="UXH3" s="73"/>
      <c r="UXI3" s="73"/>
      <c r="UXJ3" s="73"/>
      <c r="UXK3" s="73"/>
      <c r="UXL3" s="73"/>
      <c r="UXM3" s="73"/>
      <c r="UXN3" s="73"/>
      <c r="UXO3" s="73"/>
      <c r="UXP3" s="73"/>
      <c r="UXQ3" s="73"/>
      <c r="UXR3" s="73"/>
      <c r="UXS3" s="73"/>
      <c r="UXT3" s="73"/>
      <c r="UXU3" s="73"/>
      <c r="UXV3" s="73"/>
      <c r="UXW3" s="73"/>
      <c r="UXX3" s="73"/>
      <c r="UXY3" s="73"/>
      <c r="UXZ3" s="73"/>
      <c r="UYA3" s="73"/>
      <c r="UYB3" s="73"/>
      <c r="UYC3" s="73"/>
      <c r="UYD3" s="73"/>
      <c r="UYE3" s="73"/>
      <c r="UYF3" s="73"/>
      <c r="UYG3" s="73"/>
      <c r="UYH3" s="73"/>
      <c r="UYI3" s="73"/>
      <c r="UYJ3" s="73"/>
      <c r="UYK3" s="73"/>
      <c r="UYL3" s="73"/>
      <c r="UYM3" s="73"/>
      <c r="UYN3" s="73"/>
      <c r="UYO3" s="73"/>
      <c r="UYP3" s="73"/>
      <c r="UYQ3" s="73"/>
      <c r="UYR3" s="73"/>
      <c r="UYS3" s="73"/>
      <c r="UYT3" s="73"/>
      <c r="UYU3" s="73"/>
      <c r="UYV3" s="73"/>
      <c r="UYW3" s="73"/>
      <c r="UYX3" s="73"/>
      <c r="UYY3" s="73"/>
      <c r="UYZ3" s="73"/>
      <c r="UZA3" s="73"/>
      <c r="UZB3" s="73"/>
      <c r="UZC3" s="73"/>
      <c r="UZD3" s="73"/>
      <c r="UZE3" s="73"/>
      <c r="UZF3" s="73"/>
      <c r="UZG3" s="73"/>
      <c r="UZH3" s="73"/>
      <c r="UZI3" s="73"/>
      <c r="UZJ3" s="73"/>
      <c r="UZK3" s="73"/>
      <c r="UZL3" s="73"/>
      <c r="UZM3" s="73"/>
      <c r="UZN3" s="73"/>
      <c r="UZO3" s="73"/>
      <c r="UZP3" s="73"/>
      <c r="UZQ3" s="73"/>
      <c r="UZR3" s="73"/>
      <c r="UZS3" s="73"/>
      <c r="UZT3" s="73"/>
      <c r="UZU3" s="73"/>
      <c r="UZV3" s="73"/>
      <c r="UZW3" s="73"/>
      <c r="UZX3" s="73"/>
      <c r="UZY3" s="73"/>
      <c r="UZZ3" s="73"/>
      <c r="VAA3" s="73"/>
      <c r="VAB3" s="73"/>
      <c r="VAC3" s="73"/>
      <c r="VAD3" s="73"/>
      <c r="VAE3" s="73"/>
      <c r="VAF3" s="73"/>
      <c r="VAG3" s="73"/>
      <c r="VAH3" s="73"/>
      <c r="VAI3" s="73"/>
      <c r="VAJ3" s="73"/>
      <c r="VAK3" s="73"/>
      <c r="VAL3" s="73"/>
      <c r="VAM3" s="73"/>
      <c r="VAN3" s="73"/>
      <c r="VAO3" s="73"/>
      <c r="VAP3" s="73"/>
      <c r="VAQ3" s="73"/>
      <c r="VAR3" s="73"/>
      <c r="VAS3" s="73"/>
      <c r="VAT3" s="73"/>
      <c r="VAU3" s="73"/>
      <c r="VAV3" s="73"/>
      <c r="VAW3" s="73"/>
      <c r="VAX3" s="73"/>
      <c r="VAY3" s="73"/>
      <c r="VAZ3" s="73"/>
      <c r="VBA3" s="73"/>
      <c r="VBB3" s="73"/>
      <c r="VBC3" s="73"/>
      <c r="VBD3" s="73"/>
      <c r="VBE3" s="73"/>
      <c r="VBF3" s="73"/>
      <c r="VBG3" s="73"/>
      <c r="VBH3" s="73"/>
      <c r="VBI3" s="73"/>
      <c r="VBJ3" s="73"/>
      <c r="VBK3" s="73"/>
      <c r="VBL3" s="73"/>
      <c r="VBM3" s="73"/>
      <c r="VBN3" s="73"/>
      <c r="VBO3" s="73"/>
      <c r="VBP3" s="73"/>
      <c r="VBQ3" s="73"/>
      <c r="VBR3" s="73"/>
      <c r="VBS3" s="73"/>
      <c r="VBT3" s="73"/>
      <c r="VBU3" s="73"/>
      <c r="VBV3" s="73"/>
      <c r="VBW3" s="73"/>
      <c r="VBX3" s="73"/>
      <c r="VBY3" s="73"/>
      <c r="VBZ3" s="73"/>
      <c r="VCA3" s="73"/>
      <c r="VCB3" s="73"/>
      <c r="VCC3" s="73"/>
      <c r="VCD3" s="73"/>
      <c r="VCE3" s="73"/>
      <c r="VCF3" s="73"/>
      <c r="VCG3" s="73"/>
      <c r="VCH3" s="73"/>
      <c r="VCI3" s="73"/>
      <c r="VCJ3" s="73"/>
      <c r="VCK3" s="73"/>
      <c r="VCL3" s="73"/>
      <c r="VCM3" s="73"/>
      <c r="VCN3" s="73"/>
      <c r="VCO3" s="73"/>
      <c r="VCP3" s="73"/>
      <c r="VCQ3" s="73"/>
      <c r="VCR3" s="73"/>
      <c r="VCS3" s="73"/>
      <c r="VCT3" s="73"/>
      <c r="VCU3" s="73"/>
      <c r="VCV3" s="73"/>
      <c r="VCW3" s="73"/>
      <c r="VCX3" s="73"/>
      <c r="VCY3" s="73"/>
      <c r="VCZ3" s="73"/>
      <c r="VDA3" s="73"/>
      <c r="VDB3" s="73"/>
      <c r="VDC3" s="73"/>
      <c r="VDD3" s="73"/>
      <c r="VDE3" s="73"/>
      <c r="VDF3" s="73"/>
      <c r="VDG3" s="73"/>
      <c r="VDH3" s="73"/>
      <c r="VDI3" s="73"/>
      <c r="VDJ3" s="73"/>
      <c r="VDK3" s="73"/>
      <c r="VDL3" s="73"/>
      <c r="VDM3" s="73"/>
      <c r="VDN3" s="73"/>
      <c r="VDO3" s="73"/>
      <c r="VDP3" s="73"/>
      <c r="VDQ3" s="73"/>
      <c r="VDR3" s="73"/>
      <c r="VDS3" s="73"/>
      <c r="VDT3" s="73"/>
      <c r="VDU3" s="73"/>
      <c r="VDV3" s="73"/>
      <c r="VDW3" s="73"/>
      <c r="VDX3" s="73"/>
      <c r="VDY3" s="73"/>
      <c r="VDZ3" s="73"/>
      <c r="VEA3" s="73"/>
      <c r="VEB3" s="73"/>
      <c r="VEC3" s="73"/>
      <c r="VED3" s="73"/>
      <c r="VEE3" s="73"/>
      <c r="VEF3" s="73"/>
      <c r="VEG3" s="73"/>
      <c r="VEH3" s="73"/>
      <c r="VEI3" s="73"/>
      <c r="VEJ3" s="73"/>
      <c r="VEK3" s="73"/>
      <c r="VEL3" s="73"/>
      <c r="VEM3" s="73"/>
      <c r="VEN3" s="73"/>
      <c r="VEO3" s="73"/>
      <c r="VEP3" s="73"/>
      <c r="VEQ3" s="73"/>
      <c r="VER3" s="73"/>
      <c r="VES3" s="73"/>
      <c r="VET3" s="73"/>
      <c r="VEU3" s="73"/>
      <c r="VEV3" s="73"/>
      <c r="VEW3" s="73"/>
      <c r="VEX3" s="73"/>
      <c r="VEY3" s="73"/>
      <c r="VEZ3" s="73"/>
      <c r="VFA3" s="73"/>
      <c r="VFB3" s="73"/>
      <c r="VFC3" s="73"/>
      <c r="VFD3" s="73"/>
      <c r="VFE3" s="73"/>
      <c r="VFF3" s="73"/>
      <c r="VFG3" s="73"/>
      <c r="VFH3" s="73"/>
      <c r="VFI3" s="73"/>
      <c r="VFJ3" s="73"/>
      <c r="VFK3" s="73"/>
      <c r="VFL3" s="73"/>
      <c r="VFM3" s="73"/>
      <c r="VFN3" s="73"/>
      <c r="VFO3" s="73"/>
      <c r="VFP3" s="73"/>
      <c r="VFQ3" s="73"/>
      <c r="VFR3" s="73"/>
      <c r="VFS3" s="73"/>
      <c r="VFT3" s="73"/>
      <c r="VFU3" s="73"/>
      <c r="VFV3" s="73"/>
      <c r="VFW3" s="73"/>
      <c r="VFX3" s="73"/>
      <c r="VFY3" s="73"/>
      <c r="VFZ3" s="73"/>
      <c r="VGA3" s="73"/>
      <c r="VGB3" s="73"/>
      <c r="VGC3" s="73"/>
      <c r="VGD3" s="73"/>
      <c r="VGE3" s="73"/>
      <c r="VGF3" s="73"/>
      <c r="VGG3" s="73"/>
      <c r="VGH3" s="73"/>
      <c r="VGI3" s="73"/>
      <c r="VGJ3" s="73"/>
      <c r="VGK3" s="73"/>
      <c r="VGL3" s="73"/>
      <c r="VGM3" s="73"/>
      <c r="VGN3" s="73"/>
      <c r="VGO3" s="73"/>
      <c r="VGP3" s="73"/>
      <c r="VGQ3" s="73"/>
      <c r="VGR3" s="73"/>
      <c r="VGS3" s="73"/>
      <c r="VGT3" s="73"/>
      <c r="VGU3" s="73"/>
      <c r="VGV3" s="73"/>
      <c r="VGW3" s="73"/>
      <c r="VGX3" s="73"/>
      <c r="VGY3" s="73"/>
      <c r="VGZ3" s="73"/>
      <c r="VHA3" s="73"/>
      <c r="VHB3" s="73"/>
      <c r="VHC3" s="73"/>
      <c r="VHD3" s="73"/>
      <c r="VHE3" s="73"/>
      <c r="VHF3" s="73"/>
      <c r="VHG3" s="73"/>
      <c r="VHH3" s="73"/>
      <c r="VHI3" s="73"/>
      <c r="VHJ3" s="73"/>
      <c r="VHK3" s="73"/>
      <c r="VHL3" s="73"/>
      <c r="VHM3" s="73"/>
      <c r="VHN3" s="73"/>
      <c r="VHO3" s="73"/>
      <c r="VHP3" s="73"/>
      <c r="VHQ3" s="73"/>
      <c r="VHR3" s="73"/>
      <c r="VHS3" s="73"/>
      <c r="VHT3" s="73"/>
      <c r="VHU3" s="73"/>
      <c r="VHV3" s="73"/>
      <c r="VHW3" s="73"/>
      <c r="VHX3" s="73"/>
      <c r="VHY3" s="73"/>
      <c r="VHZ3" s="73"/>
      <c r="VIA3" s="73"/>
      <c r="VIB3" s="73"/>
      <c r="VIC3" s="73"/>
      <c r="VID3" s="73"/>
      <c r="VIE3" s="73"/>
      <c r="VIF3" s="73"/>
      <c r="VIG3" s="73"/>
      <c r="VIH3" s="73"/>
      <c r="VII3" s="73"/>
      <c r="VIJ3" s="73"/>
      <c r="VIK3" s="73"/>
      <c r="VIL3" s="73"/>
      <c r="VIM3" s="73"/>
      <c r="VIN3" s="73"/>
      <c r="VIO3" s="73"/>
      <c r="VIP3" s="73"/>
      <c r="VIQ3" s="73"/>
      <c r="VIR3" s="73"/>
      <c r="VIS3" s="73"/>
      <c r="VIT3" s="73"/>
      <c r="VIU3" s="73"/>
      <c r="VIV3" s="73"/>
      <c r="VIW3" s="73"/>
      <c r="VIX3" s="73"/>
      <c r="VIY3" s="73"/>
      <c r="VIZ3" s="73"/>
      <c r="VJA3" s="73"/>
      <c r="VJB3" s="73"/>
      <c r="VJC3" s="73"/>
      <c r="VJD3" s="73"/>
      <c r="VJE3" s="73"/>
      <c r="VJF3" s="73"/>
      <c r="VJG3" s="73"/>
      <c r="VJH3" s="73"/>
      <c r="VJI3" s="73"/>
      <c r="VJJ3" s="73"/>
      <c r="VJK3" s="73"/>
      <c r="VJL3" s="73"/>
      <c r="VJM3" s="73"/>
      <c r="VJN3" s="73"/>
      <c r="VJO3" s="73"/>
      <c r="VJP3" s="73"/>
      <c r="VJQ3" s="73"/>
      <c r="VJR3" s="73"/>
      <c r="VJS3" s="73"/>
      <c r="VJT3" s="73"/>
      <c r="VJU3" s="73"/>
      <c r="VJV3" s="73"/>
      <c r="VJW3" s="73"/>
      <c r="VJX3" s="73"/>
      <c r="VJY3" s="73"/>
      <c r="VJZ3" s="73"/>
      <c r="VKA3" s="73"/>
      <c r="VKB3" s="73"/>
      <c r="VKC3" s="73"/>
      <c r="VKD3" s="73"/>
      <c r="VKE3" s="73"/>
      <c r="VKF3" s="73"/>
      <c r="VKG3" s="73"/>
      <c r="VKH3" s="73"/>
      <c r="VKI3" s="73"/>
      <c r="VKJ3" s="73"/>
      <c r="VKK3" s="73"/>
      <c r="VKL3" s="73"/>
      <c r="VKM3" s="73"/>
      <c r="VKN3" s="73"/>
      <c r="VKO3" s="73"/>
      <c r="VKP3" s="73"/>
      <c r="VKQ3" s="73"/>
      <c r="VKR3" s="73"/>
      <c r="VKS3" s="73"/>
      <c r="VKT3" s="73"/>
      <c r="VKU3" s="73"/>
      <c r="VKV3" s="73"/>
      <c r="VKW3" s="73"/>
      <c r="VKX3" s="73"/>
      <c r="VKY3" s="73"/>
      <c r="VKZ3" s="73"/>
      <c r="VLA3" s="73"/>
      <c r="VLB3" s="73"/>
      <c r="VLC3" s="73"/>
      <c r="VLD3" s="73"/>
      <c r="VLE3" s="73"/>
      <c r="VLF3" s="73"/>
      <c r="VLG3" s="73"/>
      <c r="VLH3" s="73"/>
      <c r="VLI3" s="73"/>
      <c r="VLJ3" s="73"/>
      <c r="VLK3" s="73"/>
      <c r="VLL3" s="73"/>
      <c r="VLM3" s="73"/>
      <c r="VLN3" s="73"/>
      <c r="VLO3" s="73"/>
      <c r="VLP3" s="73"/>
      <c r="VLQ3" s="73"/>
      <c r="VLR3" s="73"/>
      <c r="VLS3" s="73"/>
      <c r="VLT3" s="73"/>
      <c r="VLU3" s="73"/>
      <c r="VLV3" s="73"/>
      <c r="VLW3" s="73"/>
      <c r="VLX3" s="73"/>
      <c r="VLY3" s="73"/>
      <c r="VLZ3" s="73"/>
      <c r="VMA3" s="73"/>
      <c r="VMB3" s="73"/>
      <c r="VMC3" s="73"/>
      <c r="VMD3" s="73"/>
      <c r="VME3" s="73"/>
      <c r="VMF3" s="73"/>
      <c r="VMG3" s="73"/>
      <c r="VMH3" s="73"/>
      <c r="VMI3" s="73"/>
      <c r="VMJ3" s="73"/>
      <c r="VMK3" s="73"/>
      <c r="VML3" s="73"/>
      <c r="VMM3" s="73"/>
      <c r="VMN3" s="73"/>
      <c r="VMO3" s="73"/>
      <c r="VMP3" s="73"/>
      <c r="VMQ3" s="73"/>
      <c r="VMR3" s="73"/>
      <c r="VMS3" s="73"/>
      <c r="VMT3" s="73"/>
      <c r="VMU3" s="73"/>
      <c r="VMV3" s="73"/>
      <c r="VMW3" s="73"/>
      <c r="VMX3" s="73"/>
      <c r="VMY3" s="73"/>
      <c r="VMZ3" s="73"/>
      <c r="VNA3" s="73"/>
      <c r="VNB3" s="73"/>
      <c r="VNC3" s="73"/>
      <c r="VND3" s="73"/>
      <c r="VNE3" s="73"/>
      <c r="VNF3" s="73"/>
      <c r="VNG3" s="73"/>
      <c r="VNH3" s="73"/>
      <c r="VNI3" s="73"/>
      <c r="VNJ3" s="73"/>
      <c r="VNK3" s="73"/>
      <c r="VNL3" s="73"/>
      <c r="VNM3" s="73"/>
      <c r="VNN3" s="73"/>
      <c r="VNO3" s="73"/>
      <c r="VNP3" s="73"/>
      <c r="VNQ3" s="73"/>
      <c r="VNR3" s="73"/>
      <c r="VNS3" s="73"/>
      <c r="VNT3" s="73"/>
      <c r="VNU3" s="73"/>
      <c r="VNV3" s="73"/>
      <c r="VNW3" s="73"/>
      <c r="VNX3" s="73"/>
      <c r="VNY3" s="73"/>
      <c r="VNZ3" s="73"/>
      <c r="VOA3" s="73"/>
      <c r="VOB3" s="73"/>
      <c r="VOC3" s="73"/>
      <c r="VOD3" s="73"/>
      <c r="VOE3" s="73"/>
      <c r="VOF3" s="73"/>
      <c r="VOG3" s="73"/>
      <c r="VOH3" s="73"/>
      <c r="VOI3" s="73"/>
      <c r="VOJ3" s="73"/>
      <c r="VOK3" s="73"/>
      <c r="VOL3" s="73"/>
      <c r="VOM3" s="73"/>
      <c r="VON3" s="73"/>
      <c r="VOO3" s="73"/>
      <c r="VOP3" s="73"/>
      <c r="VOQ3" s="73"/>
      <c r="VOR3" s="73"/>
      <c r="VOS3" s="73"/>
      <c r="VOT3" s="73"/>
      <c r="VOU3" s="73"/>
      <c r="VOV3" s="73"/>
      <c r="VOW3" s="73"/>
      <c r="VOX3" s="73"/>
      <c r="VOY3" s="73"/>
      <c r="VOZ3" s="73"/>
      <c r="VPA3" s="73"/>
      <c r="VPB3" s="73"/>
      <c r="VPC3" s="73"/>
      <c r="VPD3" s="73"/>
      <c r="VPE3" s="73"/>
      <c r="VPF3" s="73"/>
      <c r="VPG3" s="73"/>
      <c r="VPH3" s="73"/>
      <c r="VPI3" s="73"/>
      <c r="VPJ3" s="73"/>
      <c r="VPK3" s="73"/>
      <c r="VPL3" s="73"/>
      <c r="VPM3" s="73"/>
      <c r="VPN3" s="73"/>
      <c r="VPO3" s="73"/>
      <c r="VPP3" s="73"/>
      <c r="VPQ3" s="73"/>
      <c r="VPR3" s="73"/>
      <c r="VPS3" s="73"/>
      <c r="VPT3" s="73"/>
      <c r="VPU3" s="73"/>
      <c r="VPV3" s="73"/>
      <c r="VPW3" s="73"/>
      <c r="VPX3" s="73"/>
      <c r="VPY3" s="73"/>
      <c r="VPZ3" s="73"/>
      <c r="VQA3" s="73"/>
      <c r="VQB3" s="73"/>
      <c r="VQC3" s="73"/>
      <c r="VQD3" s="73"/>
      <c r="VQE3" s="73"/>
      <c r="VQF3" s="73"/>
      <c r="VQG3" s="73"/>
      <c r="VQH3" s="73"/>
      <c r="VQI3" s="73"/>
      <c r="VQJ3" s="73"/>
      <c r="VQK3" s="73"/>
      <c r="VQL3" s="73"/>
      <c r="VQM3" s="73"/>
      <c r="VQN3" s="73"/>
      <c r="VQO3" s="73"/>
      <c r="VQP3" s="73"/>
      <c r="VQQ3" s="73"/>
      <c r="VQR3" s="73"/>
      <c r="VQS3" s="73"/>
      <c r="VQT3" s="73"/>
      <c r="VQU3" s="73"/>
      <c r="VQV3" s="73"/>
      <c r="VQW3" s="73"/>
      <c r="VQX3" s="73"/>
      <c r="VQY3" s="73"/>
      <c r="VQZ3" s="73"/>
      <c r="VRA3" s="73"/>
      <c r="VRB3" s="73"/>
      <c r="VRC3" s="73"/>
      <c r="VRD3" s="73"/>
      <c r="VRE3" s="73"/>
      <c r="VRF3" s="73"/>
      <c r="VRG3" s="73"/>
      <c r="VRH3" s="73"/>
      <c r="VRI3" s="73"/>
      <c r="VRJ3" s="73"/>
      <c r="VRK3" s="73"/>
      <c r="VRL3" s="73"/>
      <c r="VRM3" s="73"/>
      <c r="VRN3" s="73"/>
      <c r="VRO3" s="73"/>
      <c r="VRP3" s="73"/>
      <c r="VRQ3" s="73"/>
      <c r="VRR3" s="73"/>
      <c r="VRS3" s="73"/>
      <c r="VRT3" s="73"/>
      <c r="VRU3" s="73"/>
      <c r="VRV3" s="73"/>
      <c r="VRW3" s="73"/>
      <c r="VRX3" s="73"/>
      <c r="VRY3" s="73"/>
      <c r="VRZ3" s="73"/>
      <c r="VSA3" s="73"/>
      <c r="VSB3" s="73"/>
      <c r="VSC3" s="73"/>
      <c r="VSD3" s="73"/>
      <c r="VSE3" s="73"/>
      <c r="VSF3" s="73"/>
      <c r="VSG3" s="73"/>
      <c r="VSH3" s="73"/>
      <c r="VSI3" s="73"/>
      <c r="VSJ3" s="73"/>
      <c r="VSK3" s="73"/>
      <c r="VSL3" s="73"/>
      <c r="VSM3" s="73"/>
      <c r="VSN3" s="73"/>
      <c r="VSO3" s="73"/>
      <c r="VSP3" s="73"/>
      <c r="VSQ3" s="73"/>
      <c r="VSR3" s="73"/>
      <c r="VSS3" s="73"/>
      <c r="VST3" s="73"/>
      <c r="VSU3" s="73"/>
      <c r="VSV3" s="73"/>
      <c r="VSW3" s="73"/>
      <c r="VSX3" s="73"/>
      <c r="VSY3" s="73"/>
      <c r="VSZ3" s="73"/>
      <c r="VTA3" s="73"/>
      <c r="VTB3" s="73"/>
      <c r="VTC3" s="73"/>
      <c r="VTD3" s="73"/>
      <c r="VTE3" s="73"/>
      <c r="VTF3" s="73"/>
      <c r="VTG3" s="73"/>
      <c r="VTH3" s="73"/>
      <c r="VTI3" s="73"/>
      <c r="VTJ3" s="73"/>
      <c r="VTK3" s="73"/>
      <c r="VTL3" s="73"/>
      <c r="VTM3" s="73"/>
      <c r="VTN3" s="73"/>
      <c r="VTO3" s="73"/>
      <c r="VTP3" s="73"/>
      <c r="VTQ3" s="73"/>
      <c r="VTR3" s="73"/>
      <c r="VTS3" s="73"/>
      <c r="VTT3" s="73"/>
      <c r="VTU3" s="73"/>
      <c r="VTV3" s="73"/>
      <c r="VTW3" s="73"/>
      <c r="VTX3" s="73"/>
      <c r="VTY3" s="73"/>
      <c r="VTZ3" s="73"/>
      <c r="VUA3" s="73"/>
      <c r="VUB3" s="73"/>
      <c r="VUC3" s="73"/>
      <c r="VUD3" s="73"/>
      <c r="VUE3" s="73"/>
      <c r="VUF3" s="73"/>
      <c r="VUG3" s="73"/>
      <c r="VUH3" s="73"/>
      <c r="VUI3" s="73"/>
      <c r="VUJ3" s="73"/>
      <c r="VUK3" s="73"/>
      <c r="VUL3" s="73"/>
      <c r="VUM3" s="73"/>
      <c r="VUN3" s="73"/>
      <c r="VUO3" s="73"/>
      <c r="VUP3" s="73"/>
      <c r="VUQ3" s="73"/>
      <c r="VUR3" s="73"/>
      <c r="VUS3" s="73"/>
      <c r="VUT3" s="73"/>
      <c r="VUU3" s="73"/>
      <c r="VUV3" s="73"/>
      <c r="VUW3" s="73"/>
      <c r="VUX3" s="73"/>
      <c r="VUY3" s="73"/>
      <c r="VUZ3" s="73"/>
      <c r="VVA3" s="73"/>
      <c r="VVB3" s="73"/>
      <c r="VVC3" s="73"/>
      <c r="VVD3" s="73"/>
      <c r="VVE3" s="73"/>
      <c r="VVF3" s="73"/>
      <c r="VVG3" s="73"/>
      <c r="VVH3" s="73"/>
      <c r="VVI3" s="73"/>
      <c r="VVJ3" s="73"/>
      <c r="VVK3" s="73"/>
      <c r="VVL3" s="73"/>
      <c r="VVM3" s="73"/>
      <c r="VVN3" s="73"/>
      <c r="VVO3" s="73"/>
      <c r="VVP3" s="73"/>
      <c r="VVQ3" s="73"/>
      <c r="VVR3" s="73"/>
      <c r="VVS3" s="73"/>
      <c r="VVT3" s="73"/>
      <c r="VVU3" s="73"/>
      <c r="VVV3" s="73"/>
      <c r="VVW3" s="73"/>
      <c r="VVX3" s="73"/>
      <c r="VVY3" s="73"/>
      <c r="VVZ3" s="73"/>
      <c r="VWA3" s="73"/>
      <c r="VWB3" s="73"/>
      <c r="VWC3" s="73"/>
      <c r="VWD3" s="73"/>
      <c r="VWE3" s="73"/>
      <c r="VWF3" s="73"/>
      <c r="VWG3" s="73"/>
      <c r="VWH3" s="73"/>
      <c r="VWI3" s="73"/>
      <c r="VWJ3" s="73"/>
      <c r="VWK3" s="73"/>
      <c r="VWL3" s="73"/>
      <c r="VWM3" s="73"/>
      <c r="VWN3" s="73"/>
      <c r="VWO3" s="73"/>
      <c r="VWP3" s="73"/>
      <c r="VWQ3" s="73"/>
      <c r="VWR3" s="73"/>
      <c r="VWS3" s="73"/>
      <c r="VWT3" s="73"/>
      <c r="VWU3" s="73"/>
      <c r="VWV3" s="73"/>
      <c r="VWW3" s="73"/>
      <c r="VWX3" s="73"/>
      <c r="VWY3" s="73"/>
      <c r="VWZ3" s="73"/>
      <c r="VXA3" s="73"/>
      <c r="VXB3" s="73"/>
      <c r="VXC3" s="73"/>
      <c r="VXD3" s="73"/>
      <c r="VXE3" s="73"/>
      <c r="VXF3" s="73"/>
      <c r="VXG3" s="73"/>
      <c r="VXH3" s="73"/>
      <c r="VXI3" s="73"/>
      <c r="VXJ3" s="73"/>
      <c r="VXK3" s="73"/>
      <c r="VXL3" s="73"/>
      <c r="VXM3" s="73"/>
      <c r="VXN3" s="73"/>
      <c r="VXO3" s="73"/>
      <c r="VXP3" s="73"/>
      <c r="VXQ3" s="73"/>
      <c r="VXR3" s="73"/>
      <c r="VXS3" s="73"/>
      <c r="VXT3" s="73"/>
      <c r="VXU3" s="73"/>
      <c r="VXV3" s="73"/>
      <c r="VXW3" s="73"/>
      <c r="VXX3" s="73"/>
      <c r="VXY3" s="73"/>
      <c r="VXZ3" s="73"/>
      <c r="VYA3" s="73"/>
      <c r="VYB3" s="73"/>
      <c r="VYC3" s="73"/>
      <c r="VYD3" s="73"/>
      <c r="VYE3" s="73"/>
      <c r="VYF3" s="73"/>
      <c r="VYG3" s="73"/>
      <c r="VYH3" s="73"/>
      <c r="VYI3" s="73"/>
      <c r="VYJ3" s="73"/>
      <c r="VYK3" s="73"/>
      <c r="VYL3" s="73"/>
      <c r="VYM3" s="73"/>
      <c r="VYN3" s="73"/>
      <c r="VYO3" s="73"/>
      <c r="VYP3" s="73"/>
      <c r="VYQ3" s="73"/>
      <c r="VYR3" s="73"/>
      <c r="VYS3" s="73"/>
      <c r="VYT3" s="73"/>
      <c r="VYU3" s="73"/>
      <c r="VYV3" s="73"/>
      <c r="VYW3" s="73"/>
      <c r="VYX3" s="73"/>
      <c r="VYY3" s="73"/>
      <c r="VYZ3" s="73"/>
      <c r="VZA3" s="73"/>
      <c r="VZB3" s="73"/>
      <c r="VZC3" s="73"/>
      <c r="VZD3" s="73"/>
      <c r="VZE3" s="73"/>
      <c r="VZF3" s="73"/>
      <c r="VZG3" s="73"/>
      <c r="VZH3" s="73"/>
      <c r="VZI3" s="73"/>
      <c r="VZJ3" s="73"/>
      <c r="VZK3" s="73"/>
      <c r="VZL3" s="73"/>
      <c r="VZM3" s="73"/>
      <c r="VZN3" s="73"/>
      <c r="VZO3" s="73"/>
      <c r="VZP3" s="73"/>
      <c r="VZQ3" s="73"/>
      <c r="VZR3" s="73"/>
      <c r="VZS3" s="73"/>
      <c r="VZT3" s="73"/>
      <c r="VZU3" s="73"/>
      <c r="VZV3" s="73"/>
      <c r="VZW3" s="73"/>
      <c r="VZX3" s="73"/>
      <c r="VZY3" s="73"/>
      <c r="VZZ3" s="73"/>
      <c r="WAA3" s="73"/>
      <c r="WAB3" s="73"/>
      <c r="WAC3" s="73"/>
      <c r="WAD3" s="73"/>
      <c r="WAE3" s="73"/>
      <c r="WAF3" s="73"/>
      <c r="WAG3" s="73"/>
      <c r="WAH3" s="73"/>
      <c r="WAI3" s="73"/>
      <c r="WAJ3" s="73"/>
      <c r="WAK3" s="73"/>
      <c r="WAL3" s="73"/>
      <c r="WAM3" s="73"/>
      <c r="WAN3" s="73"/>
      <c r="WAO3" s="73"/>
      <c r="WAP3" s="73"/>
      <c r="WAQ3" s="73"/>
      <c r="WAR3" s="73"/>
      <c r="WAS3" s="73"/>
      <c r="WAT3" s="73"/>
      <c r="WAU3" s="73"/>
      <c r="WAV3" s="73"/>
      <c r="WAW3" s="73"/>
      <c r="WAX3" s="73"/>
      <c r="WAY3" s="73"/>
      <c r="WAZ3" s="73"/>
      <c r="WBA3" s="73"/>
      <c r="WBB3" s="73"/>
      <c r="WBC3" s="73"/>
      <c r="WBD3" s="73"/>
      <c r="WBE3" s="73"/>
      <c r="WBF3" s="73"/>
      <c r="WBG3" s="73"/>
      <c r="WBH3" s="73"/>
      <c r="WBI3" s="73"/>
      <c r="WBJ3" s="73"/>
      <c r="WBK3" s="73"/>
      <c r="WBL3" s="73"/>
      <c r="WBM3" s="73"/>
      <c r="WBN3" s="73"/>
      <c r="WBO3" s="73"/>
      <c r="WBP3" s="73"/>
      <c r="WBQ3" s="73"/>
      <c r="WBR3" s="73"/>
      <c r="WBS3" s="73"/>
      <c r="WBT3" s="73"/>
      <c r="WBU3" s="73"/>
      <c r="WBV3" s="73"/>
      <c r="WBW3" s="73"/>
      <c r="WBX3" s="73"/>
      <c r="WBY3" s="73"/>
      <c r="WBZ3" s="73"/>
      <c r="WCA3" s="73"/>
      <c r="WCB3" s="73"/>
      <c r="WCC3" s="73"/>
      <c r="WCD3" s="73"/>
      <c r="WCE3" s="73"/>
      <c r="WCF3" s="73"/>
      <c r="WCG3" s="73"/>
      <c r="WCH3" s="73"/>
      <c r="WCI3" s="73"/>
      <c r="WCJ3" s="73"/>
      <c r="WCK3" s="73"/>
      <c r="WCL3" s="73"/>
      <c r="WCM3" s="73"/>
      <c r="WCN3" s="73"/>
      <c r="WCO3" s="73"/>
      <c r="WCP3" s="73"/>
      <c r="WCQ3" s="73"/>
      <c r="WCR3" s="73"/>
      <c r="WCS3" s="73"/>
      <c r="WCT3" s="73"/>
      <c r="WCU3" s="73"/>
      <c r="WCV3" s="73"/>
      <c r="WCW3" s="73"/>
      <c r="WCX3" s="73"/>
      <c r="WCY3" s="73"/>
      <c r="WCZ3" s="73"/>
      <c r="WDA3" s="73"/>
      <c r="WDB3" s="73"/>
      <c r="WDC3" s="73"/>
      <c r="WDD3" s="73"/>
      <c r="WDE3" s="73"/>
      <c r="WDF3" s="73"/>
      <c r="WDG3" s="73"/>
      <c r="WDH3" s="73"/>
      <c r="WDI3" s="73"/>
      <c r="WDJ3" s="73"/>
      <c r="WDK3" s="73"/>
      <c r="WDL3" s="73"/>
      <c r="WDM3" s="73"/>
      <c r="WDN3" s="73"/>
      <c r="WDO3" s="73"/>
      <c r="WDP3" s="73"/>
      <c r="WDQ3" s="73"/>
      <c r="WDR3" s="73"/>
      <c r="WDS3" s="73"/>
      <c r="WDT3" s="73"/>
      <c r="WDU3" s="73"/>
      <c r="WDV3" s="73"/>
      <c r="WDW3" s="73"/>
      <c r="WDX3" s="73"/>
      <c r="WDY3" s="73"/>
      <c r="WDZ3" s="73"/>
      <c r="WEA3" s="73"/>
      <c r="WEB3" s="73"/>
      <c r="WEC3" s="73"/>
      <c r="WED3" s="73"/>
      <c r="WEE3" s="73"/>
      <c r="WEF3" s="73"/>
      <c r="WEG3" s="73"/>
      <c r="WEH3" s="73"/>
      <c r="WEI3" s="73"/>
      <c r="WEJ3" s="73"/>
      <c r="WEK3" s="73"/>
      <c r="WEL3" s="73"/>
      <c r="WEM3" s="73"/>
      <c r="WEN3" s="73"/>
      <c r="WEO3" s="73"/>
      <c r="WEP3" s="73"/>
      <c r="WEQ3" s="73"/>
      <c r="WER3" s="73"/>
      <c r="WES3" s="73"/>
      <c r="WET3" s="73"/>
      <c r="WEU3" s="73"/>
      <c r="WEV3" s="73"/>
      <c r="WEW3" s="73"/>
      <c r="WEX3" s="73"/>
      <c r="WEY3" s="73"/>
      <c r="WEZ3" s="73"/>
      <c r="WFA3" s="73"/>
      <c r="WFB3" s="73"/>
      <c r="WFC3" s="73"/>
      <c r="WFD3" s="73"/>
      <c r="WFE3" s="73"/>
      <c r="WFF3" s="73"/>
      <c r="WFG3" s="73"/>
      <c r="WFH3" s="73"/>
      <c r="WFI3" s="73"/>
      <c r="WFJ3" s="73"/>
      <c r="WFK3" s="73"/>
      <c r="WFL3" s="73"/>
      <c r="WFM3" s="73"/>
      <c r="WFN3" s="73"/>
      <c r="WFO3" s="73"/>
      <c r="WFP3" s="73"/>
      <c r="WFQ3" s="73"/>
      <c r="WFR3" s="73"/>
      <c r="WFS3" s="73"/>
      <c r="WFT3" s="73"/>
      <c r="WFU3" s="73"/>
      <c r="WFV3" s="73"/>
      <c r="WFW3" s="73"/>
      <c r="WFX3" s="73"/>
      <c r="WFY3" s="73"/>
      <c r="WFZ3" s="73"/>
      <c r="WGA3" s="73"/>
      <c r="WGB3" s="73"/>
      <c r="WGC3" s="73"/>
      <c r="WGD3" s="73"/>
      <c r="WGE3" s="73"/>
      <c r="WGF3" s="73"/>
      <c r="WGG3" s="73"/>
      <c r="WGH3" s="73"/>
      <c r="WGI3" s="73"/>
      <c r="WGJ3" s="73"/>
      <c r="WGK3" s="73"/>
      <c r="WGL3" s="73"/>
      <c r="WGM3" s="73"/>
      <c r="WGN3" s="73"/>
      <c r="WGO3" s="73"/>
      <c r="WGP3" s="73"/>
      <c r="WGQ3" s="73"/>
      <c r="WGR3" s="73"/>
      <c r="WGS3" s="73"/>
      <c r="WGT3" s="73"/>
      <c r="WGU3" s="73"/>
      <c r="WGV3" s="73"/>
      <c r="WGW3" s="73"/>
      <c r="WGX3" s="73"/>
      <c r="WGY3" s="73"/>
      <c r="WGZ3" s="73"/>
      <c r="WHA3" s="73"/>
      <c r="WHB3" s="73"/>
      <c r="WHC3" s="73"/>
      <c r="WHD3" s="73"/>
      <c r="WHE3" s="73"/>
      <c r="WHF3" s="73"/>
      <c r="WHG3" s="73"/>
      <c r="WHH3" s="73"/>
      <c r="WHI3" s="73"/>
      <c r="WHJ3" s="73"/>
      <c r="WHK3" s="73"/>
      <c r="WHL3" s="73"/>
      <c r="WHM3" s="73"/>
      <c r="WHN3" s="73"/>
      <c r="WHO3" s="73"/>
      <c r="WHP3" s="73"/>
      <c r="WHQ3" s="73"/>
      <c r="WHR3" s="73"/>
      <c r="WHS3" s="73"/>
      <c r="WHT3" s="73"/>
      <c r="WHU3" s="73"/>
      <c r="WHV3" s="73"/>
      <c r="WHW3" s="73"/>
      <c r="WHX3" s="73"/>
      <c r="WHY3" s="73"/>
      <c r="WHZ3" s="73"/>
      <c r="WIA3" s="73"/>
      <c r="WIB3" s="73"/>
      <c r="WIC3" s="73"/>
      <c r="WID3" s="73"/>
      <c r="WIE3" s="73"/>
      <c r="WIF3" s="73"/>
      <c r="WIG3" s="73"/>
      <c r="WIH3" s="73"/>
      <c r="WII3" s="73"/>
      <c r="WIJ3" s="73"/>
      <c r="WIK3" s="73"/>
      <c r="WIL3" s="73"/>
      <c r="WIM3" s="73"/>
      <c r="WIN3" s="73"/>
      <c r="WIO3" s="73"/>
      <c r="WIP3" s="73"/>
      <c r="WIQ3" s="73"/>
      <c r="WIR3" s="73"/>
      <c r="WIS3" s="73"/>
      <c r="WIT3" s="73"/>
      <c r="WIU3" s="73"/>
      <c r="WIV3" s="73"/>
      <c r="WIW3" s="73"/>
      <c r="WIX3" s="73"/>
      <c r="WIY3" s="73"/>
      <c r="WIZ3" s="73"/>
      <c r="WJA3" s="73"/>
      <c r="WJB3" s="73"/>
      <c r="WJC3" s="73"/>
      <c r="WJD3" s="73"/>
      <c r="WJE3" s="73"/>
      <c r="WJF3" s="73"/>
      <c r="WJG3" s="73"/>
      <c r="WJH3" s="73"/>
      <c r="WJI3" s="73"/>
      <c r="WJJ3" s="73"/>
      <c r="WJK3" s="73"/>
      <c r="WJL3" s="73"/>
      <c r="WJM3" s="73"/>
      <c r="WJN3" s="73"/>
      <c r="WJO3" s="73"/>
      <c r="WJP3" s="73"/>
      <c r="WJQ3" s="73"/>
      <c r="WJR3" s="73"/>
      <c r="WJS3" s="73"/>
      <c r="WJT3" s="73"/>
      <c r="WJU3" s="73"/>
      <c r="WJV3" s="73"/>
      <c r="WJW3" s="73"/>
      <c r="WJX3" s="73"/>
      <c r="WJY3" s="73"/>
      <c r="WJZ3" s="73"/>
      <c r="WKA3" s="73"/>
      <c r="WKB3" s="73"/>
      <c r="WKC3" s="73"/>
      <c r="WKD3" s="73"/>
      <c r="WKE3" s="73"/>
      <c r="WKF3" s="73"/>
      <c r="WKG3" s="73"/>
      <c r="WKH3" s="73"/>
      <c r="WKI3" s="73"/>
      <c r="WKJ3" s="73"/>
      <c r="WKK3" s="73"/>
      <c r="WKL3" s="73"/>
      <c r="WKM3" s="73"/>
      <c r="WKN3" s="73"/>
      <c r="WKO3" s="73"/>
      <c r="WKP3" s="73"/>
      <c r="WKQ3" s="73"/>
      <c r="WKR3" s="73"/>
      <c r="WKS3" s="73"/>
      <c r="WKT3" s="73"/>
      <c r="WKU3" s="73"/>
      <c r="WKV3" s="73"/>
      <c r="WKW3" s="73"/>
      <c r="WKX3" s="73"/>
      <c r="WKY3" s="73"/>
      <c r="WKZ3" s="73"/>
      <c r="WLA3" s="73"/>
      <c r="WLB3" s="73"/>
      <c r="WLC3" s="73"/>
      <c r="WLD3" s="73"/>
      <c r="WLE3" s="73"/>
      <c r="WLF3" s="73"/>
      <c r="WLG3" s="73"/>
      <c r="WLH3" s="73"/>
      <c r="WLI3" s="73"/>
      <c r="WLJ3" s="73"/>
      <c r="WLK3" s="73"/>
      <c r="WLL3" s="73"/>
      <c r="WLM3" s="73"/>
      <c r="WLN3" s="73"/>
      <c r="WLO3" s="73"/>
      <c r="WLP3" s="73"/>
      <c r="WLQ3" s="73"/>
      <c r="WLR3" s="73"/>
      <c r="WLS3" s="73"/>
      <c r="WLT3" s="73"/>
      <c r="WLU3" s="73"/>
      <c r="WLV3" s="73"/>
      <c r="WLW3" s="73"/>
      <c r="WLX3" s="73"/>
      <c r="WLY3" s="73"/>
      <c r="WLZ3" s="73"/>
      <c r="WMA3" s="73"/>
      <c r="WMB3" s="73"/>
      <c r="WMC3" s="73"/>
      <c r="WMD3" s="73"/>
      <c r="WME3" s="73"/>
      <c r="WMF3" s="73"/>
      <c r="WMG3" s="73"/>
      <c r="WMH3" s="73"/>
      <c r="WMI3" s="73"/>
      <c r="WMJ3" s="73"/>
      <c r="WMK3" s="73"/>
      <c r="WML3" s="73"/>
      <c r="WMM3" s="73"/>
      <c r="WMN3" s="73"/>
      <c r="WMO3" s="73"/>
      <c r="WMP3" s="73"/>
      <c r="WMQ3" s="73"/>
      <c r="WMR3" s="73"/>
      <c r="WMS3" s="73"/>
      <c r="WMT3" s="73"/>
      <c r="WMU3" s="73"/>
      <c r="WMV3" s="73"/>
      <c r="WMW3" s="73"/>
      <c r="WMX3" s="73"/>
      <c r="WMY3" s="73"/>
      <c r="WMZ3" s="73"/>
      <c r="WNA3" s="73"/>
      <c r="WNB3" s="73"/>
      <c r="WNC3" s="73"/>
      <c r="WND3" s="73"/>
      <c r="WNE3" s="73"/>
      <c r="WNF3" s="73"/>
      <c r="WNG3" s="73"/>
      <c r="WNH3" s="73"/>
      <c r="WNI3" s="73"/>
      <c r="WNJ3" s="73"/>
      <c r="WNK3" s="73"/>
      <c r="WNL3" s="73"/>
      <c r="WNM3" s="73"/>
      <c r="WNN3" s="73"/>
      <c r="WNO3" s="73"/>
      <c r="WNP3" s="73"/>
      <c r="WNQ3" s="73"/>
      <c r="WNR3" s="73"/>
      <c r="WNS3" s="73"/>
      <c r="WNT3" s="73"/>
      <c r="WNU3" s="73"/>
      <c r="WNV3" s="73"/>
      <c r="WNW3" s="73"/>
      <c r="WNX3" s="73"/>
      <c r="WNY3" s="73"/>
      <c r="WNZ3" s="73"/>
      <c r="WOA3" s="73"/>
      <c r="WOB3" s="73"/>
      <c r="WOC3" s="73"/>
      <c r="WOD3" s="73"/>
      <c r="WOE3" s="73"/>
      <c r="WOF3" s="73"/>
      <c r="WOG3" s="73"/>
      <c r="WOH3" s="73"/>
      <c r="WOI3" s="73"/>
      <c r="WOJ3" s="73"/>
      <c r="WOK3" s="73"/>
      <c r="WOL3" s="73"/>
      <c r="WOM3" s="73"/>
      <c r="WON3" s="73"/>
      <c r="WOO3" s="73"/>
      <c r="WOP3" s="73"/>
      <c r="WOQ3" s="73"/>
      <c r="WOR3" s="73"/>
      <c r="WOS3" s="73"/>
      <c r="WOT3" s="73"/>
      <c r="WOU3" s="73"/>
      <c r="WOV3" s="73"/>
      <c r="WOW3" s="73"/>
      <c r="WOX3" s="73"/>
      <c r="WOY3" s="73"/>
      <c r="WOZ3" s="73"/>
      <c r="WPA3" s="73"/>
      <c r="WPB3" s="73"/>
      <c r="WPC3" s="73"/>
      <c r="WPD3" s="73"/>
      <c r="WPE3" s="73"/>
      <c r="WPF3" s="73"/>
      <c r="WPG3" s="73"/>
      <c r="WPH3" s="73"/>
      <c r="WPI3" s="73"/>
      <c r="WPJ3" s="73"/>
      <c r="WPK3" s="73"/>
      <c r="WPL3" s="73"/>
      <c r="WPM3" s="73"/>
      <c r="WPN3" s="73"/>
      <c r="WPO3" s="73"/>
      <c r="WPP3" s="73"/>
      <c r="WPQ3" s="73"/>
      <c r="WPR3" s="73"/>
      <c r="WPS3" s="73"/>
      <c r="WPT3" s="73"/>
      <c r="WPU3" s="73"/>
      <c r="WPV3" s="73"/>
      <c r="WPW3" s="73"/>
      <c r="WPX3" s="73"/>
      <c r="WPY3" s="73"/>
      <c r="WPZ3" s="73"/>
      <c r="WQA3" s="73"/>
      <c r="WQB3" s="73"/>
      <c r="WQC3" s="73"/>
      <c r="WQD3" s="73"/>
      <c r="WQE3" s="73"/>
      <c r="WQF3" s="73"/>
      <c r="WQG3" s="73"/>
      <c r="WQH3" s="73"/>
      <c r="WQI3" s="73"/>
      <c r="WQJ3" s="73"/>
      <c r="WQK3" s="73"/>
      <c r="WQL3" s="73"/>
      <c r="WQM3" s="73"/>
      <c r="WQN3" s="73"/>
      <c r="WQO3" s="73"/>
      <c r="WQP3" s="73"/>
      <c r="WQQ3" s="73"/>
      <c r="WQR3" s="73"/>
      <c r="WQS3" s="73"/>
      <c r="WQT3" s="73"/>
      <c r="WQU3" s="73"/>
      <c r="WQV3" s="73"/>
      <c r="WQW3" s="73"/>
      <c r="WQX3" s="73"/>
      <c r="WQY3" s="73"/>
      <c r="WQZ3" s="73"/>
      <c r="WRA3" s="73"/>
      <c r="WRB3" s="73"/>
      <c r="WRC3" s="73"/>
      <c r="WRD3" s="73"/>
      <c r="WRE3" s="73"/>
      <c r="WRF3" s="73"/>
      <c r="WRG3" s="73"/>
      <c r="WRH3" s="73"/>
      <c r="WRI3" s="73"/>
      <c r="WRJ3" s="73"/>
      <c r="WRK3" s="73"/>
      <c r="WRL3" s="73"/>
      <c r="WRM3" s="73"/>
      <c r="WRN3" s="73"/>
      <c r="WRO3" s="73"/>
      <c r="WRP3" s="73"/>
      <c r="WRQ3" s="73"/>
      <c r="WRR3" s="73"/>
      <c r="WRS3" s="73"/>
      <c r="WRT3" s="73"/>
      <c r="WRU3" s="73"/>
      <c r="WRV3" s="73"/>
      <c r="WRW3" s="73"/>
      <c r="WRX3" s="73"/>
      <c r="WRY3" s="73"/>
      <c r="WRZ3" s="73"/>
      <c r="WSA3" s="73"/>
      <c r="WSB3" s="73"/>
      <c r="WSC3" s="73"/>
      <c r="WSD3" s="73"/>
      <c r="WSE3" s="73"/>
      <c r="WSF3" s="73"/>
      <c r="WSG3" s="73"/>
      <c r="WSH3" s="73"/>
      <c r="WSI3" s="73"/>
      <c r="WSJ3" s="73"/>
      <c r="WSK3" s="73"/>
      <c r="WSL3" s="73"/>
      <c r="WSM3" s="73"/>
      <c r="WSN3" s="73"/>
      <c r="WSO3" s="73"/>
      <c r="WSP3" s="73"/>
      <c r="WSQ3" s="73"/>
      <c r="WSR3" s="73"/>
      <c r="WSS3" s="73"/>
      <c r="WST3" s="73"/>
      <c r="WSU3" s="73"/>
      <c r="WSV3" s="73"/>
      <c r="WSW3" s="73"/>
      <c r="WSX3" s="73"/>
      <c r="WSY3" s="73"/>
      <c r="WSZ3" s="73"/>
      <c r="WTA3" s="73"/>
      <c r="WTB3" s="73"/>
      <c r="WTC3" s="73"/>
      <c r="WTD3" s="73"/>
      <c r="WTE3" s="73"/>
      <c r="WTF3" s="73"/>
      <c r="WTG3" s="73"/>
      <c r="WTH3" s="73"/>
      <c r="WTI3" s="73"/>
      <c r="WTJ3" s="73"/>
      <c r="WTK3" s="73"/>
      <c r="WTL3" s="73"/>
      <c r="WTM3" s="73"/>
      <c r="WTN3" s="73"/>
      <c r="WTO3" s="73"/>
      <c r="WTP3" s="73"/>
      <c r="WTQ3" s="73"/>
      <c r="WTR3" s="73"/>
      <c r="WTS3" s="73"/>
      <c r="WTT3" s="73"/>
      <c r="WTU3" s="73"/>
      <c r="WTV3" s="73"/>
      <c r="WTW3" s="73"/>
      <c r="WTX3" s="73"/>
      <c r="WTY3" s="73"/>
      <c r="WTZ3" s="73"/>
      <c r="WUA3" s="73"/>
      <c r="WUB3" s="73"/>
      <c r="WUC3" s="73"/>
      <c r="WUD3" s="73"/>
      <c r="WUE3" s="73"/>
      <c r="WUF3" s="73"/>
      <c r="WUG3" s="73"/>
      <c r="WUH3" s="73"/>
      <c r="WUI3" s="73"/>
      <c r="WUJ3" s="73"/>
      <c r="WUK3" s="73"/>
      <c r="WUL3" s="73"/>
      <c r="WUM3" s="73"/>
      <c r="WUN3" s="73"/>
      <c r="WUO3" s="73"/>
      <c r="WUP3" s="73"/>
      <c r="WUQ3" s="73"/>
      <c r="WUR3" s="73"/>
      <c r="WUS3" s="73"/>
      <c r="WUT3" s="73"/>
      <c r="WUU3" s="73"/>
      <c r="WUV3" s="73"/>
      <c r="WUW3" s="73"/>
      <c r="WUX3" s="73"/>
      <c r="WUY3" s="73"/>
      <c r="WUZ3" s="73"/>
      <c r="WVA3" s="73"/>
      <c r="WVB3" s="73"/>
      <c r="WVC3" s="73"/>
      <c r="WVD3" s="73"/>
      <c r="WVE3" s="73"/>
      <c r="WVF3" s="73"/>
      <c r="WVG3" s="73"/>
      <c r="WVH3" s="73"/>
      <c r="WVI3" s="73"/>
      <c r="WVJ3" s="73"/>
      <c r="WVK3" s="73"/>
      <c r="WVL3" s="73"/>
      <c r="WVM3" s="73"/>
      <c r="WVN3" s="73"/>
      <c r="WVO3" s="73"/>
      <c r="WVP3" s="73"/>
      <c r="WVQ3" s="73"/>
      <c r="WVR3" s="73"/>
      <c r="WVS3" s="73"/>
      <c r="WVT3" s="73"/>
      <c r="WVU3" s="73"/>
      <c r="WVV3" s="73"/>
      <c r="WVW3" s="73"/>
      <c r="WVX3" s="73"/>
      <c r="WVY3" s="73"/>
      <c r="WVZ3" s="73"/>
      <c r="WWA3" s="73"/>
      <c r="WWB3" s="73"/>
      <c r="WWC3" s="73"/>
      <c r="WWD3" s="73"/>
      <c r="WWE3" s="73"/>
      <c r="WWF3" s="73"/>
      <c r="WWG3" s="73"/>
      <c r="WWH3" s="73"/>
      <c r="WWI3" s="73"/>
      <c r="WWJ3" s="73"/>
      <c r="WWK3" s="73"/>
      <c r="WWL3" s="73"/>
      <c r="WWM3" s="73"/>
      <c r="WWN3" s="73"/>
      <c r="WWO3" s="73"/>
      <c r="WWP3" s="73"/>
      <c r="WWQ3" s="73"/>
      <c r="WWR3" s="73"/>
      <c r="WWS3" s="73"/>
      <c r="WWT3" s="73"/>
      <c r="WWU3" s="73"/>
      <c r="WWV3" s="73"/>
      <c r="WWW3" s="73"/>
      <c r="WWX3" s="73"/>
      <c r="WWY3" s="73"/>
      <c r="WWZ3" s="73"/>
      <c r="WXA3" s="73"/>
      <c r="WXB3" s="73"/>
      <c r="WXC3" s="73"/>
      <c r="WXD3" s="73"/>
      <c r="WXE3" s="73"/>
      <c r="WXF3" s="73"/>
      <c r="WXG3" s="73"/>
      <c r="WXH3" s="73"/>
      <c r="WXI3" s="73"/>
      <c r="WXJ3" s="73"/>
      <c r="WXK3" s="73"/>
      <c r="WXL3" s="73"/>
      <c r="WXM3" s="73"/>
      <c r="WXN3" s="73"/>
      <c r="WXO3" s="73"/>
      <c r="WXP3" s="73"/>
      <c r="WXQ3" s="73"/>
      <c r="WXR3" s="73"/>
      <c r="WXS3" s="73"/>
      <c r="WXT3" s="73"/>
      <c r="WXU3" s="73"/>
      <c r="WXV3" s="73"/>
      <c r="WXW3" s="73"/>
      <c r="WXX3" s="73"/>
      <c r="WXY3" s="73"/>
      <c r="WXZ3" s="73"/>
      <c r="WYA3" s="73"/>
      <c r="WYB3" s="73"/>
      <c r="WYC3" s="73"/>
      <c r="WYD3" s="73"/>
      <c r="WYE3" s="73"/>
      <c r="WYF3" s="73"/>
      <c r="WYG3" s="73"/>
      <c r="WYH3" s="73"/>
      <c r="WYI3" s="73"/>
      <c r="WYJ3" s="73"/>
      <c r="WYK3" s="73"/>
      <c r="WYL3" s="73"/>
      <c r="WYM3" s="73"/>
      <c r="WYN3" s="73"/>
      <c r="WYO3" s="73"/>
      <c r="WYP3" s="73"/>
      <c r="WYQ3" s="73"/>
      <c r="WYR3" s="73"/>
      <c r="WYS3" s="73"/>
      <c r="WYT3" s="73"/>
      <c r="WYU3" s="73"/>
      <c r="WYV3" s="73"/>
      <c r="WYW3" s="73"/>
      <c r="WYX3" s="73"/>
      <c r="WYY3" s="73"/>
      <c r="WYZ3" s="73"/>
      <c r="WZA3" s="73"/>
      <c r="WZB3" s="73"/>
      <c r="WZC3" s="73"/>
      <c r="WZD3" s="73"/>
      <c r="WZE3" s="73"/>
      <c r="WZF3" s="73"/>
      <c r="WZG3" s="73"/>
      <c r="WZH3" s="73"/>
      <c r="WZI3" s="73"/>
      <c r="WZJ3" s="73"/>
      <c r="WZK3" s="73"/>
      <c r="WZL3" s="73"/>
      <c r="WZM3" s="73"/>
      <c r="WZN3" s="73"/>
      <c r="WZO3" s="73"/>
      <c r="WZP3" s="73"/>
      <c r="WZQ3" s="73"/>
      <c r="WZR3" s="73"/>
      <c r="WZS3" s="73"/>
      <c r="WZT3" s="73"/>
      <c r="WZU3" s="73"/>
      <c r="WZV3" s="73"/>
      <c r="WZW3" s="73"/>
      <c r="WZX3" s="73"/>
      <c r="WZY3" s="73"/>
      <c r="WZZ3" s="73"/>
      <c r="XAA3" s="73"/>
      <c r="XAB3" s="73"/>
      <c r="XAC3" s="73"/>
      <c r="XAD3" s="73"/>
      <c r="XAE3" s="73"/>
      <c r="XAF3" s="73"/>
      <c r="XAG3" s="73"/>
      <c r="XAH3" s="73"/>
      <c r="XAI3" s="73"/>
      <c r="XAJ3" s="73"/>
      <c r="XAK3" s="73"/>
      <c r="XAL3" s="73"/>
      <c r="XAM3" s="73"/>
      <c r="XAN3" s="73"/>
      <c r="XAO3" s="73"/>
      <c r="XAP3" s="73"/>
      <c r="XAQ3" s="73"/>
      <c r="XAR3" s="73"/>
      <c r="XAS3" s="73"/>
      <c r="XAT3" s="73"/>
      <c r="XAU3" s="73"/>
      <c r="XAV3" s="73"/>
      <c r="XAW3" s="73"/>
      <c r="XAX3" s="73"/>
      <c r="XAY3" s="73"/>
      <c r="XAZ3" s="73"/>
      <c r="XBA3" s="73"/>
      <c r="XBB3" s="73"/>
      <c r="XBC3" s="73"/>
      <c r="XBD3" s="73"/>
      <c r="XBE3" s="73"/>
      <c r="XBF3" s="73"/>
      <c r="XBG3" s="73"/>
      <c r="XBH3" s="73"/>
      <c r="XBI3" s="73"/>
      <c r="XBJ3" s="73"/>
      <c r="XBK3" s="73"/>
      <c r="XBL3" s="73"/>
      <c r="XBM3" s="73"/>
      <c r="XBN3" s="73"/>
      <c r="XBO3" s="73"/>
      <c r="XBP3" s="73"/>
      <c r="XBQ3" s="73"/>
      <c r="XBR3" s="73"/>
      <c r="XBS3" s="73"/>
      <c r="XBT3" s="73"/>
      <c r="XBU3" s="73"/>
      <c r="XBV3" s="73"/>
      <c r="XBW3" s="73"/>
      <c r="XBX3" s="73"/>
      <c r="XBY3" s="73"/>
      <c r="XBZ3" s="73"/>
      <c r="XCA3" s="73"/>
      <c r="XCB3" s="73"/>
      <c r="XCC3" s="73"/>
      <c r="XCD3" s="73"/>
      <c r="XCE3" s="73"/>
      <c r="XCF3" s="73"/>
      <c r="XCG3" s="73"/>
      <c r="XCH3" s="73"/>
      <c r="XCI3" s="73"/>
      <c r="XCJ3" s="73"/>
      <c r="XCK3" s="73"/>
      <c r="XCL3" s="73"/>
      <c r="XCM3" s="73"/>
      <c r="XCN3" s="73"/>
      <c r="XCO3" s="73"/>
      <c r="XCP3" s="73"/>
      <c r="XCQ3" s="73"/>
      <c r="XCR3" s="73"/>
      <c r="XCS3" s="73"/>
      <c r="XCT3" s="73"/>
      <c r="XCU3" s="73"/>
      <c r="XCV3" s="73"/>
      <c r="XCW3" s="73"/>
      <c r="XCX3" s="73"/>
      <c r="XCY3" s="73"/>
      <c r="XCZ3" s="73"/>
      <c r="XDA3" s="73"/>
      <c r="XDB3" s="73"/>
      <c r="XDC3" s="73"/>
      <c r="XDD3" s="73"/>
      <c r="XDE3" s="73"/>
      <c r="XDF3" s="73"/>
      <c r="XDG3" s="73"/>
      <c r="XDH3" s="73"/>
      <c r="XDI3" s="73"/>
      <c r="XDJ3" s="73"/>
      <c r="XDK3" s="73"/>
      <c r="XDL3" s="73"/>
      <c r="XDM3" s="73"/>
      <c r="XDN3" s="73"/>
      <c r="XDO3" s="73"/>
      <c r="XDP3" s="73"/>
      <c r="XDQ3" s="73"/>
      <c r="XDR3" s="73"/>
      <c r="XDS3" s="73"/>
      <c r="XDT3" s="73"/>
      <c r="XDU3" s="73"/>
      <c r="XDV3" s="73"/>
      <c r="XDW3" s="73"/>
      <c r="XDX3" s="73"/>
      <c r="XDY3" s="73"/>
      <c r="XDZ3" s="73"/>
      <c r="XEA3" s="73"/>
      <c r="XEB3" s="73"/>
      <c r="XEC3" s="73"/>
      <c r="XED3" s="73"/>
      <c r="XEE3" s="73"/>
      <c r="XEF3" s="73"/>
      <c r="XEG3" s="73"/>
      <c r="XEH3" s="73"/>
      <c r="XEI3" s="73"/>
      <c r="XEJ3" s="73"/>
      <c r="XEK3" s="73"/>
      <c r="XEL3" s="73"/>
      <c r="XEM3" s="73"/>
      <c r="XEN3" s="73"/>
      <c r="XEO3" s="73"/>
      <c r="XEP3" s="73"/>
      <c r="XEQ3" s="73"/>
      <c r="XER3" s="73"/>
      <c r="XES3" s="73"/>
      <c r="XET3" s="73"/>
      <c r="XEU3" s="73"/>
      <c r="XEV3" s="73"/>
      <c r="XEW3" s="73"/>
      <c r="XEX3" s="73"/>
      <c r="XEY3" s="73"/>
      <c r="XEZ3" s="73"/>
      <c r="XFA3" s="73"/>
      <c r="XFB3" s="73"/>
      <c r="XFC3" s="73"/>
      <c r="XFD3" s="73"/>
    </row>
    <row r="4" spans="1:16384" s="85" customFormat="1" ht="8.4499999999999993" customHeight="1" thickTop="1"/>
    <row r="5" spans="1:16384" ht="20.45" customHeight="1">
      <c r="D5" s="149" t="s">
        <v>227</v>
      </c>
      <c r="E5" s="149" t="s">
        <v>228</v>
      </c>
      <c r="F5" s="149" t="s">
        <v>229</v>
      </c>
      <c r="G5" s="141"/>
      <c r="H5" s="141"/>
      <c r="I5" s="141" t="s">
        <v>170</v>
      </c>
      <c r="K5" s="90" t="s">
        <v>173</v>
      </c>
    </row>
    <row r="6" spans="1:16384">
      <c r="D6" s="141"/>
      <c r="E6" s="141"/>
      <c r="F6" s="141"/>
      <c r="G6" s="141"/>
      <c r="H6" s="141"/>
      <c r="I6" s="141"/>
    </row>
    <row r="7" spans="1:16384">
      <c r="C7" s="90" t="s">
        <v>168</v>
      </c>
      <c r="D7" s="90">
        <v>4290</v>
      </c>
      <c r="E7" s="142">
        <v>10340000</v>
      </c>
      <c r="F7" s="143">
        <v>5.7500000000000002E-2</v>
      </c>
      <c r="G7" s="143"/>
      <c r="H7" s="143"/>
      <c r="I7" s="142"/>
      <c r="J7" s="142"/>
      <c r="K7" s="142"/>
      <c r="L7" s="142"/>
    </row>
    <row r="8" spans="1:16384">
      <c r="C8" s="90" t="s">
        <v>169</v>
      </c>
      <c r="D8" s="90">
        <v>4116</v>
      </c>
      <c r="E8" s="142">
        <v>8950000</v>
      </c>
      <c r="F8" s="143">
        <v>6.25E-2</v>
      </c>
      <c r="G8" s="143"/>
      <c r="H8" s="143"/>
      <c r="I8" s="142"/>
      <c r="J8" s="142"/>
      <c r="K8" s="142"/>
      <c r="L8" s="142"/>
    </row>
    <row r="9" spans="1:16384">
      <c r="C9" s="90" t="s">
        <v>230</v>
      </c>
      <c r="D9" s="90">
        <v>2682</v>
      </c>
      <c r="E9" s="142">
        <v>5840000</v>
      </c>
      <c r="F9" s="143">
        <v>5.5E-2</v>
      </c>
      <c r="G9" s="143"/>
      <c r="H9" s="143"/>
      <c r="I9" s="142"/>
      <c r="J9" s="142"/>
      <c r="K9" s="142"/>
      <c r="L9" s="142"/>
    </row>
    <row r="10" spans="1:16384">
      <c r="E10" s="142"/>
      <c r="F10" s="143"/>
      <c r="G10" s="143"/>
      <c r="H10" s="143"/>
      <c r="I10" s="142"/>
      <c r="J10" s="142"/>
      <c r="K10" s="142"/>
      <c r="L10" s="142"/>
    </row>
    <row r="11" spans="1:16384" ht="12" thickBot="1">
      <c r="A11" s="90" t="s">
        <v>171</v>
      </c>
      <c r="C11" s="90" t="s">
        <v>233</v>
      </c>
      <c r="D11" s="147">
        <f>SUM(D7:D10)</f>
        <v>11088</v>
      </c>
      <c r="E11" s="148">
        <f>SUM(E7:E10)</f>
        <v>25130000</v>
      </c>
      <c r="F11" s="143"/>
      <c r="G11" s="143"/>
      <c r="H11" s="143">
        <f>+E11/E$18</f>
        <v>0.49235893416927901</v>
      </c>
      <c r="I11" s="142" t="e">
        <f>+#REF!</f>
        <v>#REF!</v>
      </c>
      <c r="J11" s="142"/>
      <c r="K11" s="142" t="e">
        <f>+E11-I11</f>
        <v>#REF!</v>
      </c>
      <c r="L11" s="142"/>
    </row>
    <row r="12" spans="1:16384" ht="12" thickTop="1">
      <c r="E12" s="142"/>
      <c r="F12" s="143"/>
      <c r="G12" s="143"/>
      <c r="H12" s="143"/>
      <c r="I12" s="142"/>
      <c r="J12" s="142"/>
      <c r="K12" s="142"/>
      <c r="L12" s="142"/>
    </row>
    <row r="13" spans="1:16384">
      <c r="A13" s="90" t="s">
        <v>231</v>
      </c>
      <c r="C13" s="90" t="s">
        <v>232</v>
      </c>
      <c r="D13" s="90">
        <v>4986</v>
      </c>
      <c r="E13" s="142">
        <v>5800000</v>
      </c>
      <c r="F13" s="143">
        <v>7.4999999999999997E-2</v>
      </c>
      <c r="G13" s="143"/>
      <c r="H13" s="143"/>
      <c r="I13" s="142" t="e">
        <f>+#REF!</f>
        <v>#REF!</v>
      </c>
      <c r="J13" s="142"/>
      <c r="K13" s="142" t="e">
        <f>+E13-I13</f>
        <v>#REF!</v>
      </c>
      <c r="L13" s="142" t="s">
        <v>174</v>
      </c>
    </row>
    <row r="14" spans="1:16384">
      <c r="A14" s="90" t="s">
        <v>172</v>
      </c>
      <c r="C14" s="90" t="s">
        <v>235</v>
      </c>
      <c r="D14" s="90">
        <v>11968</v>
      </c>
      <c r="E14" s="142">
        <v>20110000</v>
      </c>
      <c r="F14" s="143">
        <v>6.5000000000000002E-2</v>
      </c>
      <c r="G14" s="143"/>
      <c r="H14" s="143"/>
      <c r="I14" s="142" t="e">
        <f>+#REF!</f>
        <v>#REF!</v>
      </c>
      <c r="J14" s="142"/>
      <c r="K14" s="142" t="e">
        <f>+E14-I14</f>
        <v>#REF!</v>
      </c>
      <c r="L14" s="142"/>
    </row>
    <row r="15" spans="1:16384">
      <c r="E15" s="142"/>
      <c r="F15" s="142"/>
      <c r="G15" s="142"/>
      <c r="H15" s="142"/>
      <c r="I15" s="142"/>
      <c r="J15" s="142"/>
      <c r="K15" s="142"/>
      <c r="L15" s="142"/>
    </row>
    <row r="16" spans="1:16384" ht="12" thickBot="1">
      <c r="C16" s="90" t="s">
        <v>234</v>
      </c>
      <c r="D16" s="147">
        <f>SUM(D12:D15)</f>
        <v>16954</v>
      </c>
      <c r="E16" s="148">
        <f>SUM(E12:E15)</f>
        <v>25910000</v>
      </c>
      <c r="F16" s="142"/>
      <c r="G16" s="142"/>
      <c r="H16" s="143">
        <f>+E16/E$18</f>
        <v>0.50764106583072099</v>
      </c>
      <c r="I16" s="142"/>
      <c r="J16" s="142"/>
      <c r="K16" s="142"/>
      <c r="L16" s="142"/>
    </row>
    <row r="17" spans="3:12" ht="12.75" thickTop="1" thickBot="1">
      <c r="D17" s="147"/>
      <c r="E17" s="148"/>
      <c r="F17" s="142"/>
      <c r="G17" s="142"/>
      <c r="H17" s="142"/>
      <c r="I17" s="142"/>
      <c r="J17" s="142"/>
      <c r="K17" s="142"/>
      <c r="L17" s="142"/>
    </row>
    <row r="18" spans="3:12" ht="12.75" thickTop="1" thickBot="1">
      <c r="C18" s="90" t="s">
        <v>4</v>
      </c>
      <c r="D18" s="147">
        <f>+D16+D11</f>
        <v>28042</v>
      </c>
      <c r="E18" s="148">
        <f>+E16+E11</f>
        <v>51040000</v>
      </c>
      <c r="F18" s="142"/>
      <c r="G18" s="142"/>
      <c r="H18" s="142"/>
      <c r="I18" s="142"/>
      <c r="J18" s="142"/>
      <c r="K18" s="142"/>
      <c r="L18" s="142"/>
    </row>
    <row r="19" spans="3:12" ht="12.75" thickTop="1" thickBot="1">
      <c r="C19" s="91"/>
      <c r="D19" s="91"/>
      <c r="E19" s="91"/>
      <c r="F19" s="91"/>
      <c r="G19" s="142"/>
      <c r="H19" s="142"/>
      <c r="I19" s="142"/>
      <c r="J19" s="142"/>
      <c r="K19" s="142"/>
      <c r="L19" s="142"/>
    </row>
    <row r="20" spans="3:12">
      <c r="C20" s="85"/>
      <c r="D20" s="85"/>
      <c r="E20" s="85"/>
      <c r="F20" s="85"/>
    </row>
    <row r="21" spans="3:12">
      <c r="I21" s="142"/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Sheet33">
    <tabColor rgb="FFFF0000"/>
    <pageSetUpPr fitToPage="1"/>
  </sheetPr>
  <dimension ref="A1:R20"/>
  <sheetViews>
    <sheetView showGridLines="0" workbookViewId="0">
      <selection activeCell="E14" sqref="E14"/>
    </sheetView>
  </sheetViews>
  <sheetFormatPr defaultColWidth="9.140625" defaultRowHeight="11.25" outlineLevelRow="1" outlineLevelCol="1"/>
  <cols>
    <col min="1" max="1" width="2.7109375" style="92" customWidth="1"/>
    <col min="2" max="2" width="45.7109375" style="92" customWidth="1"/>
    <col min="3" max="3" width="12.7109375" style="92" customWidth="1"/>
    <col min="4" max="4" width="1.7109375" style="92" customWidth="1"/>
    <col min="5" max="5" width="12.7109375" style="92" customWidth="1" collapsed="1"/>
    <col min="6" max="6" width="3.5703125" style="92" customWidth="1"/>
    <col min="7" max="7" width="5.140625" style="92" customWidth="1"/>
    <col min="8" max="8" width="12.42578125" style="92" customWidth="1"/>
    <col min="9" max="9" width="11.7109375" style="92" customWidth="1"/>
    <col min="10" max="10" width="2.28515625" style="92" customWidth="1"/>
    <col min="11" max="11" width="11.7109375" style="92" customWidth="1"/>
    <col min="12" max="12" width="10.5703125" style="90" bestFit="1" customWidth="1"/>
    <col min="13" max="13" width="2.28515625" style="92" customWidth="1"/>
    <col min="14" max="14" width="2.5703125" style="92" customWidth="1" outlineLevel="1"/>
    <col min="15" max="15" width="44.7109375" style="92" customWidth="1" outlineLevel="1"/>
    <col min="16" max="16" width="9.140625" style="90" customWidth="1" outlineLevel="1"/>
    <col min="17" max="17" width="2.5703125" style="92" customWidth="1" outlineLevel="1"/>
    <col min="18" max="18" width="44.7109375" style="92" customWidth="1" outlineLevel="1"/>
    <col min="19" max="19" width="11.28515625" style="90" customWidth="1"/>
    <col min="20" max="20" width="9.140625" style="90"/>
    <col min="21" max="21" width="11.28515625" style="90" customWidth="1"/>
    <col min="22" max="16384" width="9.140625" style="90"/>
  </cols>
  <sheetData>
    <row r="1" spans="1:18" ht="12" thickBot="1">
      <c r="G1" s="93"/>
      <c r="H1" s="73"/>
      <c r="I1" s="94"/>
      <c r="K1" s="94"/>
      <c r="M1" s="95"/>
      <c r="N1" s="96" t="s">
        <v>55</v>
      </c>
      <c r="Q1" s="97" t="s">
        <v>54</v>
      </c>
      <c r="R1" s="98"/>
    </row>
    <row r="2" spans="1:18" ht="16.5" customHeight="1" thickTop="1">
      <c r="A2" s="99"/>
      <c r="B2" s="99"/>
      <c r="C2" s="183" t="e">
        <f>+#REF!</f>
        <v>#REF!</v>
      </c>
      <c r="D2" s="184"/>
      <c r="E2" s="151" t="e">
        <f>+#REF!</f>
        <v>#REF!</v>
      </c>
      <c r="F2" s="100"/>
      <c r="G2" s="93"/>
      <c r="H2" s="73"/>
      <c r="I2" s="152" t="e">
        <f>+C2</f>
        <v>#REF!</v>
      </c>
      <c r="J2" s="153"/>
      <c r="K2" s="152" t="e">
        <f>+E2</f>
        <v>#REF!</v>
      </c>
      <c r="M2" s="95"/>
      <c r="N2" s="99"/>
      <c r="O2" s="99"/>
      <c r="Q2" s="99"/>
      <c r="R2" s="99"/>
    </row>
    <row r="3" spans="1:18" ht="4.5" customHeight="1">
      <c r="C3" s="100"/>
      <c r="E3" s="102"/>
      <c r="F3" s="100"/>
      <c r="G3" s="93"/>
      <c r="H3" s="73"/>
      <c r="I3" s="103"/>
      <c r="J3" s="101"/>
      <c r="K3" s="104"/>
      <c r="M3" s="95"/>
    </row>
    <row r="4" spans="1:18" outlineLevel="1">
      <c r="A4" s="105" t="e">
        <f>IF(#REF!="SP",$N4,$Q4)</f>
        <v>#REF!</v>
      </c>
      <c r="B4" s="90"/>
      <c r="C4" s="92">
        <f>ROUND(I4,0)</f>
        <v>0</v>
      </c>
      <c r="E4" s="92">
        <f>ROUND(K4,0)</f>
        <v>0</v>
      </c>
      <c r="G4" s="93"/>
      <c r="H4" s="73"/>
      <c r="I4" s="92">
        <v>0</v>
      </c>
      <c r="M4" s="95"/>
      <c r="N4" s="92" t="s">
        <v>99</v>
      </c>
      <c r="O4" s="106"/>
      <c r="P4" s="106"/>
      <c r="Q4" s="92" t="s">
        <v>102</v>
      </c>
      <c r="R4" s="90"/>
    </row>
    <row r="5" spans="1:18" outlineLevel="1">
      <c r="A5" s="105" t="e">
        <f>IF(#REF!="SP",$N5,$Q5)</f>
        <v>#REF!</v>
      </c>
      <c r="B5" s="90"/>
      <c r="C5" s="92">
        <f>ROUND(I5,0)</f>
        <v>0</v>
      </c>
      <c r="E5" s="92">
        <f>ROUND(K5,0)</f>
        <v>0</v>
      </c>
      <c r="G5" s="93"/>
      <c r="H5" s="73"/>
      <c r="M5" s="95"/>
      <c r="N5" s="108" t="s">
        <v>101</v>
      </c>
      <c r="O5" s="106"/>
      <c r="P5" s="106"/>
      <c r="Q5" s="108" t="s">
        <v>104</v>
      </c>
      <c r="R5" s="90"/>
    </row>
    <row r="6" spans="1:18">
      <c r="A6" s="105" t="e">
        <f>IF(#REF!="SP",$N6,$Q6)</f>
        <v>#REF!</v>
      </c>
      <c r="B6" s="90"/>
      <c r="C6" s="92">
        <f>ROUND(I6,0)</f>
        <v>240147</v>
      </c>
      <c r="E6" s="92">
        <f>ROUND(K6,0)</f>
        <v>0</v>
      </c>
      <c r="G6" s="93"/>
      <c r="H6" s="73"/>
      <c r="I6" s="92">
        <f>I18</f>
        <v>240147.20000000001</v>
      </c>
      <c r="L6" s="92"/>
      <c r="M6" s="95"/>
      <c r="N6" s="92" t="s">
        <v>100</v>
      </c>
      <c r="O6" s="106"/>
      <c r="P6" s="106"/>
      <c r="Q6" s="92" t="s">
        <v>92</v>
      </c>
      <c r="R6" s="90"/>
    </row>
    <row r="7" spans="1:18">
      <c r="A7" s="105" t="e">
        <f>IF(#REF!="SP",$N7,$Q7)</f>
        <v>#REF!</v>
      </c>
      <c r="B7" s="90"/>
      <c r="C7" s="92">
        <f>+C8-SUM(C4:C6)</f>
        <v>621324</v>
      </c>
      <c r="E7" s="92">
        <f>+E8-SUM(E4:E6)</f>
        <v>1102601</v>
      </c>
      <c r="G7" s="93"/>
      <c r="H7" s="73"/>
      <c r="I7" s="92">
        <f>+I8-SUM(I4:I6)</f>
        <v>621323.80000000005</v>
      </c>
      <c r="K7" s="92">
        <f>+K8-SUM(K4:K6)</f>
        <v>1102601</v>
      </c>
      <c r="M7" s="95"/>
      <c r="N7" s="92" t="s">
        <v>91</v>
      </c>
      <c r="O7" s="106"/>
      <c r="P7" s="106"/>
      <c r="Q7" s="92" t="s">
        <v>103</v>
      </c>
      <c r="R7" s="90"/>
    </row>
    <row r="8" spans="1:18" ht="12" thickBot="1">
      <c r="B8" s="90"/>
      <c r="C8" s="107">
        <f>ROUND(I8,0)</f>
        <v>861471</v>
      </c>
      <c r="E8" s="107">
        <f>ROUND(K8,0)</f>
        <v>1102601</v>
      </c>
      <c r="G8" s="93"/>
      <c r="H8" s="73"/>
      <c r="I8" s="107">
        <f>Balance!J33</f>
        <v>861471</v>
      </c>
      <c r="K8" s="107">
        <f>Balance!L33</f>
        <v>1102601</v>
      </c>
      <c r="M8" s="95"/>
      <c r="N8" s="108"/>
      <c r="O8" s="106"/>
      <c r="P8" s="106"/>
      <c r="Q8" s="108"/>
      <c r="R8" s="106"/>
    </row>
    <row r="9" spans="1:18" ht="12.75" thickTop="1" thickBot="1">
      <c r="A9" s="109"/>
      <c r="B9" s="109"/>
      <c r="C9" s="109"/>
      <c r="D9" s="109"/>
      <c r="E9" s="109"/>
      <c r="G9" s="93"/>
      <c r="H9" s="73"/>
      <c r="M9" s="95"/>
      <c r="N9" s="109"/>
      <c r="O9" s="109"/>
      <c r="Q9" s="109"/>
      <c r="R9" s="109"/>
    </row>
    <row r="10" spans="1:18">
      <c r="C10" s="90"/>
      <c r="E10" s="90"/>
      <c r="F10" s="90"/>
      <c r="G10" s="93"/>
      <c r="H10" s="73"/>
      <c r="I10" s="90"/>
      <c r="K10" s="90"/>
      <c r="M10" s="95"/>
      <c r="Q10" s="110"/>
      <c r="R10" s="110"/>
    </row>
    <row r="11" spans="1:18">
      <c r="C11" s="90"/>
      <c r="E11" s="90"/>
      <c r="G11" s="89"/>
      <c r="H11" s="122"/>
      <c r="I11" s="90"/>
      <c r="K11" s="90"/>
      <c r="M11" s="95"/>
    </row>
    <row r="12" spans="1:18">
      <c r="G12" s="89" t="e">
        <f>#REF!</f>
        <v>#REF!</v>
      </c>
      <c r="H12" s="73"/>
      <c r="M12" s="95"/>
    </row>
    <row r="13" spans="1:18">
      <c r="C13" s="111">
        <f>Balance!J33</f>
        <v>861471</v>
      </c>
      <c r="D13" s="111"/>
      <c r="E13" s="111">
        <f>Balance!L33</f>
        <v>1102601</v>
      </c>
      <c r="G13" s="93"/>
      <c r="H13" s="73"/>
      <c r="M13" s="95"/>
    </row>
    <row r="14" spans="1:18">
      <c r="C14" s="112">
        <f>+C13-C8</f>
        <v>0</v>
      </c>
      <c r="D14" s="112"/>
      <c r="E14" s="112">
        <f>+E13-E8</f>
        <v>0</v>
      </c>
      <c r="G14" s="93"/>
      <c r="H14" s="73"/>
      <c r="I14" s="108"/>
      <c r="J14" s="108"/>
      <c r="K14" s="108"/>
      <c r="M14" s="95"/>
    </row>
    <row r="15" spans="1:18">
      <c r="G15" s="93"/>
      <c r="H15" s="73"/>
      <c r="M15" s="95"/>
    </row>
    <row r="16" spans="1:18">
      <c r="G16" s="93"/>
      <c r="H16" s="73"/>
      <c r="M16" s="95"/>
    </row>
    <row r="18" spans="8:9">
      <c r="H18" s="92" t="s">
        <v>215</v>
      </c>
      <c r="I18" s="92">
        <v>240147.20000000001</v>
      </c>
    </row>
    <row r="19" spans="8:9">
      <c r="H19" s="92" t="s">
        <v>216</v>
      </c>
      <c r="I19" s="92">
        <v>12326.26</v>
      </c>
    </row>
    <row r="20" spans="8:9">
      <c r="I20" s="108">
        <f>I19-I7</f>
        <v>-608997.54</v>
      </c>
    </row>
  </sheetData>
  <pageMargins left="0.70866141732283472" right="0.70866141732283472" top="0.74803149606299213" bottom="0.74803149606299213" header="0.31496062992125984" footer="0.31496062992125984"/>
  <pageSetup paperSize="9" scale="37" orientation="portrait" r:id="rId1"/>
  <headerFooter>
    <oddFooter>&amp;L&amp;"Verdana,Negrito"&amp;K003399    ORES CONSOLIDATED ACCOUNTS JUNE 2017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Sheet34">
    <tabColor rgb="FFFF0000"/>
    <pageSetUpPr fitToPage="1"/>
  </sheetPr>
  <dimension ref="A1:V45"/>
  <sheetViews>
    <sheetView showGridLines="0" workbookViewId="0">
      <selection activeCell="E14" sqref="E14"/>
    </sheetView>
  </sheetViews>
  <sheetFormatPr defaultColWidth="9.140625" defaultRowHeight="11.25" outlineLevelRow="1" outlineLevelCol="1"/>
  <cols>
    <col min="1" max="1" width="2.7109375" style="92" customWidth="1"/>
    <col min="2" max="2" width="45.7109375" style="92" customWidth="1"/>
    <col min="3" max="4" width="13.42578125" style="92" bestFit="1" customWidth="1"/>
    <col min="5" max="5" width="1.7109375" style="92" customWidth="1"/>
    <col min="6" max="7" width="13.42578125" style="92" bestFit="1" customWidth="1" collapsed="1"/>
    <col min="8" max="8" width="4" style="92" customWidth="1"/>
    <col min="9" max="9" width="5" style="92" customWidth="1"/>
    <col min="10" max="10" width="20.28515625" style="92" customWidth="1"/>
    <col min="11" max="12" width="11.7109375" style="92" customWidth="1"/>
    <col min="13" max="13" width="2.28515625" style="92" customWidth="1"/>
    <col min="14" max="15" width="11.7109375" style="92" customWidth="1"/>
    <col min="16" max="16" width="2.85546875" style="90" customWidth="1"/>
    <col min="17" max="17" width="5" style="92" customWidth="1"/>
    <col min="18" max="18" width="2.5703125" style="92" customWidth="1" outlineLevel="1"/>
    <col min="19" max="19" width="44.7109375" style="92" customWidth="1" outlineLevel="1"/>
    <col min="20" max="20" width="9.140625" style="90" customWidth="1" outlineLevel="1"/>
    <col min="21" max="21" width="2.5703125" style="92" customWidth="1" outlineLevel="1"/>
    <col min="22" max="22" width="44.7109375" style="92" customWidth="1" outlineLevel="1"/>
    <col min="23" max="23" width="11.28515625" style="90" customWidth="1"/>
    <col min="24" max="24" width="9.140625" style="90"/>
    <col min="25" max="25" width="11.28515625" style="90" customWidth="1"/>
    <col min="26" max="16384" width="9.140625" style="90"/>
  </cols>
  <sheetData>
    <row r="1" spans="1:22" ht="12" thickBot="1">
      <c r="I1" s="93"/>
      <c r="J1" s="73"/>
      <c r="K1" s="94"/>
      <c r="L1" s="94"/>
      <c r="N1" s="94"/>
      <c r="O1" s="94"/>
      <c r="Q1" s="95"/>
      <c r="R1" s="96" t="s">
        <v>55</v>
      </c>
      <c r="U1" s="97" t="s">
        <v>54</v>
      </c>
      <c r="V1" s="98"/>
    </row>
    <row r="2" spans="1:22" ht="13.5" customHeight="1" thickTop="1">
      <c r="A2" s="99"/>
      <c r="B2" s="99"/>
      <c r="C2" s="208" t="e">
        <f>IF(#REF!="SP",$K2,$R2)</f>
        <v>#REF!</v>
      </c>
      <c r="D2" s="208" t="e">
        <f>IF(#REF!="SP",$R2,$U2)</f>
        <v>#REF!</v>
      </c>
      <c r="E2" s="99"/>
      <c r="F2" s="208" t="e">
        <f>IF(#REF!="SP",$N2,$V2)</f>
        <v>#REF!</v>
      </c>
      <c r="G2" s="208" t="e">
        <f>IF(#REF!="SP",$R2,$U2)</f>
        <v>#REF!</v>
      </c>
      <c r="I2" s="93"/>
      <c r="J2" s="73"/>
      <c r="K2" s="208" t="s">
        <v>98</v>
      </c>
      <c r="L2" s="208"/>
      <c r="M2" s="99"/>
      <c r="N2" s="99" t="s">
        <v>97</v>
      </c>
      <c r="O2" s="99"/>
      <c r="Q2" s="95"/>
      <c r="R2" s="99" t="s">
        <v>14</v>
      </c>
      <c r="S2" s="99"/>
      <c r="U2" s="99" t="s">
        <v>8</v>
      </c>
      <c r="V2" s="99"/>
    </row>
    <row r="3" spans="1:22">
      <c r="C3" s="154" t="str">
        <f>+Balance!$J$12</f>
        <v>30 de junio de 2019</v>
      </c>
      <c r="D3" s="154" t="str">
        <f>+Balance!$L$12</f>
        <v>31 de diciembre de 2018</v>
      </c>
      <c r="E3" s="127"/>
      <c r="F3" s="154" t="str">
        <f>+Balance!$J$12</f>
        <v>30 de junio de 2019</v>
      </c>
      <c r="G3" s="154" t="str">
        <f>+Balance!$L$12</f>
        <v>31 de diciembre de 2018</v>
      </c>
      <c r="H3" s="100"/>
      <c r="I3" s="93"/>
      <c r="J3" s="73"/>
      <c r="K3" s="155" t="str">
        <f>+C3</f>
        <v>30 de junio de 2019</v>
      </c>
      <c r="L3" s="155" t="str">
        <f>+D3</f>
        <v>31 de diciembre de 2018</v>
      </c>
      <c r="M3" s="153"/>
      <c r="N3" s="155" t="str">
        <f>+F3</f>
        <v>30 de junio de 2019</v>
      </c>
      <c r="O3" s="155" t="str">
        <f>+G3</f>
        <v>31 de diciembre de 2018</v>
      </c>
      <c r="Q3" s="95"/>
    </row>
    <row r="4" spans="1:22">
      <c r="A4" s="105" t="e">
        <f>IF(#REF!="SP",$R4,$U4)</f>
        <v>#REF!</v>
      </c>
      <c r="B4" s="90"/>
      <c r="C4" s="92">
        <f>ROUND(K4,0)</f>
        <v>0</v>
      </c>
      <c r="D4" s="92">
        <f>ROUND(L4,0)</f>
        <v>0</v>
      </c>
      <c r="F4" s="92">
        <f>ROUND(N4,0)</f>
        <v>0</v>
      </c>
      <c r="G4" s="92">
        <f>ROUND(O4,0)</f>
        <v>0</v>
      </c>
      <c r="I4" s="93"/>
      <c r="J4" s="73" t="s">
        <v>15</v>
      </c>
      <c r="N4" s="92">
        <f>N27</f>
        <v>0</v>
      </c>
      <c r="O4" s="92">
        <f>O27</f>
        <v>0</v>
      </c>
      <c r="Q4" s="95"/>
      <c r="R4" s="92" t="s">
        <v>105</v>
      </c>
      <c r="S4" s="90"/>
      <c r="T4" s="106"/>
      <c r="U4" s="92" t="s">
        <v>93</v>
      </c>
      <c r="V4" s="106"/>
    </row>
    <row r="5" spans="1:22">
      <c r="A5" s="105" t="e">
        <f>IF(#REF!="SP",$R5,$U5)</f>
        <v>#REF!</v>
      </c>
      <c r="B5" s="90"/>
      <c r="C5" s="92">
        <f>ROUND(K5,0)</f>
        <v>0</v>
      </c>
      <c r="D5" s="92">
        <f>ROUND(L5,0)</f>
        <v>0</v>
      </c>
      <c r="F5" s="92">
        <f>ROUND(N5,0)</f>
        <v>12316</v>
      </c>
      <c r="G5" s="92">
        <f>ROUND(O5,0)</f>
        <v>12316</v>
      </c>
      <c r="I5" s="93"/>
      <c r="J5" s="73" t="s">
        <v>212</v>
      </c>
      <c r="N5" s="92">
        <f>N28</f>
        <v>12315.5</v>
      </c>
      <c r="O5" s="92">
        <f>O28</f>
        <v>12315.5</v>
      </c>
      <c r="Q5" s="95"/>
      <c r="R5" s="92" t="s">
        <v>211</v>
      </c>
      <c r="S5" s="90"/>
      <c r="T5" s="106"/>
      <c r="U5" s="92" t="s">
        <v>210</v>
      </c>
      <c r="V5" s="106"/>
    </row>
    <row r="6" spans="1:22" outlineLevel="1">
      <c r="A6" s="105" t="e">
        <f>IF(#REF!="SP",$R6,$U6)</f>
        <v>#REF!</v>
      </c>
      <c r="B6" s="90"/>
      <c r="C6" s="92">
        <f t="shared" ref="C6:D10" si="0">ROUND(K6,0)</f>
        <v>0</v>
      </c>
      <c r="D6" s="92">
        <f t="shared" si="0"/>
        <v>0</v>
      </c>
      <c r="F6" s="92">
        <f t="shared" ref="F6:G10" si="1">ROUND(N6,0)</f>
        <v>0</v>
      </c>
      <c r="G6" s="92">
        <f t="shared" si="1"/>
        <v>0</v>
      </c>
      <c r="I6" s="93"/>
      <c r="J6" s="73"/>
      <c r="Q6" s="95"/>
      <c r="R6" s="92" t="s">
        <v>106</v>
      </c>
      <c r="S6" s="90"/>
      <c r="T6" s="106"/>
      <c r="U6" s="92" t="s">
        <v>94</v>
      </c>
      <c r="V6" s="106"/>
    </row>
    <row r="7" spans="1:22">
      <c r="A7" s="105" t="e">
        <f>IF(#REF!="SP",$R7,$U7)</f>
        <v>#REF!</v>
      </c>
      <c r="B7" s="90"/>
      <c r="C7" s="92">
        <f t="shared" si="0"/>
        <v>0</v>
      </c>
      <c r="D7" s="92">
        <f t="shared" si="0"/>
        <v>0</v>
      </c>
      <c r="F7" s="92">
        <f t="shared" si="1"/>
        <v>11401</v>
      </c>
      <c r="G7" s="92">
        <f t="shared" si="1"/>
        <v>11401</v>
      </c>
      <c r="I7" s="93"/>
      <c r="J7" s="73" t="s">
        <v>213</v>
      </c>
      <c r="N7" s="92">
        <f>N30</f>
        <v>11401.32</v>
      </c>
      <c r="O7" s="92">
        <f>O30</f>
        <v>11401.32</v>
      </c>
      <c r="P7" s="92"/>
      <c r="Q7" s="95"/>
      <c r="R7" s="90" t="s">
        <v>107</v>
      </c>
      <c r="S7" s="90"/>
      <c r="T7" s="106"/>
      <c r="U7" s="92" t="s">
        <v>95</v>
      </c>
      <c r="V7" s="106"/>
    </row>
    <row r="8" spans="1:22">
      <c r="A8" s="105" t="e">
        <f>IF(#REF!="SP",$R8,$U8)</f>
        <v>#REF!</v>
      </c>
      <c r="B8" s="90"/>
      <c r="C8" s="92">
        <f>ROUND(K8,0)</f>
        <v>97437</v>
      </c>
      <c r="D8" s="92">
        <f>ROUND(L8,0)</f>
        <v>97437</v>
      </c>
      <c r="F8" s="92">
        <f>ROUND(N8,0)</f>
        <v>0</v>
      </c>
      <c r="G8" s="92">
        <f>ROUND(O8,0)</f>
        <v>0</v>
      </c>
      <c r="I8" s="93"/>
      <c r="J8" s="73"/>
      <c r="K8" s="92">
        <v>97437.22</v>
      </c>
      <c r="L8" s="92">
        <v>97437.22</v>
      </c>
      <c r="P8" s="92"/>
      <c r="Q8" s="95"/>
      <c r="R8" s="92" t="s">
        <v>99</v>
      </c>
      <c r="S8" s="90"/>
      <c r="T8" s="106"/>
      <c r="U8" s="92" t="s">
        <v>102</v>
      </c>
      <c r="V8" s="106"/>
    </row>
    <row r="9" spans="1:22">
      <c r="A9" s="105" t="e">
        <f>IF(#REF!="SP",$R9,$U9)</f>
        <v>#REF!</v>
      </c>
      <c r="B9" s="90"/>
      <c r="C9" s="92">
        <f>ROUND(K9,0)</f>
        <v>0</v>
      </c>
      <c r="D9" s="92">
        <f>ROUND(L9,0)</f>
        <v>0</v>
      </c>
      <c r="F9" s="92">
        <f>ROUND(N9,0)</f>
        <v>4967</v>
      </c>
      <c r="G9" s="92">
        <f>ROUND(O9,0)</f>
        <v>4967</v>
      </c>
      <c r="I9" s="93"/>
      <c r="J9" s="73"/>
      <c r="N9" s="92">
        <v>4966.5600000000004</v>
      </c>
      <c r="O9" s="92">
        <v>4966.5600000000004</v>
      </c>
      <c r="P9" s="92"/>
      <c r="Q9" s="95"/>
      <c r="R9" s="92" t="s">
        <v>109</v>
      </c>
      <c r="S9" s="90"/>
      <c r="T9" s="106"/>
      <c r="U9" s="113"/>
      <c r="V9" s="128"/>
    </row>
    <row r="10" spans="1:22" hidden="1" outlineLevel="1">
      <c r="A10" s="105" t="e">
        <f>IF(#REF!="SP",$R10,$U10)</f>
        <v>#REF!</v>
      </c>
      <c r="B10" s="90"/>
      <c r="C10" s="92">
        <f t="shared" si="0"/>
        <v>0</v>
      </c>
      <c r="D10" s="92">
        <f t="shared" si="0"/>
        <v>0</v>
      </c>
      <c r="F10" s="92">
        <f t="shared" si="1"/>
        <v>0</v>
      </c>
      <c r="G10" s="92">
        <f t="shared" si="1"/>
        <v>0</v>
      </c>
      <c r="I10" s="93"/>
      <c r="J10" s="73"/>
      <c r="P10" s="92"/>
      <c r="Q10" s="95"/>
      <c r="R10" s="90" t="s">
        <v>108</v>
      </c>
      <c r="S10" s="90"/>
      <c r="T10" s="106"/>
      <c r="U10" s="92" t="s">
        <v>96</v>
      </c>
      <c r="V10" s="106"/>
    </row>
    <row r="11" spans="1:22" collapsed="1">
      <c r="A11" s="105" t="e">
        <f>IF(#REF!="SP",$R11,$U11)</f>
        <v>#REF!</v>
      </c>
      <c r="B11" s="90"/>
      <c r="C11" s="92">
        <f t="shared" ref="C11:D14" si="2">ROUND(K11,0)</f>
        <v>269668</v>
      </c>
      <c r="D11" s="92">
        <f t="shared" si="2"/>
        <v>269668</v>
      </c>
      <c r="F11" s="92">
        <f t="shared" ref="F11:G13" si="3">ROUND(N11,0)</f>
        <v>0</v>
      </c>
      <c r="G11" s="92">
        <f t="shared" si="3"/>
        <v>0</v>
      </c>
      <c r="I11" s="93"/>
      <c r="J11" s="73"/>
      <c r="K11" s="92">
        <v>269668</v>
      </c>
      <c r="L11" s="92">
        <v>269668</v>
      </c>
      <c r="P11" s="92"/>
      <c r="Q11" s="95"/>
      <c r="R11" s="90" t="s">
        <v>205</v>
      </c>
      <c r="S11" s="90"/>
      <c r="T11" s="106"/>
      <c r="U11" s="92" t="s">
        <v>204</v>
      </c>
      <c r="V11" s="106"/>
    </row>
    <row r="12" spans="1:22">
      <c r="A12" s="105" t="e">
        <f>IF(#REF!="SP",$R12,$U12)</f>
        <v>#REF!</v>
      </c>
      <c r="B12" s="90"/>
      <c r="C12" s="92">
        <f t="shared" si="2"/>
        <v>0</v>
      </c>
      <c r="D12" s="92">
        <f t="shared" si="2"/>
        <v>0</v>
      </c>
      <c r="F12" s="92">
        <f t="shared" si="3"/>
        <v>56259</v>
      </c>
      <c r="G12" s="92">
        <f t="shared" si="3"/>
        <v>56259</v>
      </c>
      <c r="I12" s="93"/>
      <c r="J12" s="73"/>
      <c r="N12" s="92">
        <v>56259.3</v>
      </c>
      <c r="O12" s="92">
        <v>56259.3</v>
      </c>
      <c r="P12" s="92"/>
      <c r="Q12" s="95"/>
      <c r="R12" s="90" t="s">
        <v>207</v>
      </c>
      <c r="S12" s="90"/>
      <c r="T12" s="106"/>
      <c r="U12" s="92" t="s">
        <v>203</v>
      </c>
      <c r="V12" s="106"/>
    </row>
    <row r="13" spans="1:22" hidden="1" outlineLevel="1">
      <c r="A13" s="105" t="e">
        <f>IF(#REF!="SP",$R13,$U13)</f>
        <v>#REF!</v>
      </c>
      <c r="B13" s="90"/>
      <c r="C13" s="92">
        <f t="shared" si="2"/>
        <v>0</v>
      </c>
      <c r="D13" s="92">
        <f t="shared" si="2"/>
        <v>0</v>
      </c>
      <c r="F13" s="92">
        <f t="shared" si="3"/>
        <v>0</v>
      </c>
      <c r="G13" s="92">
        <f t="shared" si="3"/>
        <v>0</v>
      </c>
      <c r="I13" s="93"/>
      <c r="J13" s="73"/>
      <c r="K13" s="113">
        <f>-K11*0</f>
        <v>0</v>
      </c>
      <c r="L13" s="113">
        <f>-L11*0</f>
        <v>0</v>
      </c>
      <c r="N13" s="113">
        <f>-N12*0</f>
        <v>0</v>
      </c>
      <c r="P13" s="92"/>
      <c r="Q13" s="95"/>
      <c r="R13" s="90" t="s">
        <v>208</v>
      </c>
      <c r="S13" s="90"/>
      <c r="T13" s="106"/>
      <c r="U13" s="92" t="s">
        <v>206</v>
      </c>
      <c r="V13" s="106"/>
    </row>
    <row r="14" spans="1:22" collapsed="1">
      <c r="A14" s="105" t="e">
        <f>IF(#REF!="SP",$R14,$U14)</f>
        <v>#REF!</v>
      </c>
      <c r="B14" s="90"/>
      <c r="C14" s="92">
        <f t="shared" si="2"/>
        <v>675934</v>
      </c>
      <c r="D14" s="92">
        <f t="shared" si="2"/>
        <v>625126</v>
      </c>
      <c r="F14" s="92">
        <f>ROUND(N14,0)</f>
        <v>696038</v>
      </c>
      <c r="G14" s="92">
        <f>ROUND(O14,0)</f>
        <v>710606</v>
      </c>
      <c r="I14" s="93"/>
      <c r="J14" s="73"/>
      <c r="K14" s="92">
        <f>+K15-SUM(K4:K13)</f>
        <v>675933.78</v>
      </c>
      <c r="L14" s="92">
        <f>+L15-SUM(L4:L13)</f>
        <v>625125.78</v>
      </c>
      <c r="N14" s="92">
        <f>+N15-SUM(N4:N13)</f>
        <v>696038.32</v>
      </c>
      <c r="O14" s="92">
        <f>+O15-SUM(O4:O13)</f>
        <v>710606.32</v>
      </c>
      <c r="Q14" s="95"/>
      <c r="R14" s="90" t="s">
        <v>123</v>
      </c>
      <c r="S14" s="90"/>
      <c r="T14" s="106"/>
      <c r="U14" s="92" t="s">
        <v>10</v>
      </c>
      <c r="V14" s="106"/>
    </row>
    <row r="15" spans="1:22" ht="12" thickBot="1">
      <c r="B15" s="90"/>
      <c r="C15" s="107">
        <f>SUM(C4:C14)</f>
        <v>1043039</v>
      </c>
      <c r="D15" s="107">
        <f>SUM(D4:D14)</f>
        <v>992231</v>
      </c>
      <c r="F15" s="107">
        <f>SUM(F4:F14)</f>
        <v>780981</v>
      </c>
      <c r="G15" s="107">
        <f>SUM(G4:G14)</f>
        <v>795549</v>
      </c>
      <c r="I15" s="93"/>
      <c r="J15" s="73"/>
      <c r="K15" s="107">
        <f>Balance!J24</f>
        <v>1043039</v>
      </c>
      <c r="L15" s="107">
        <f>Balance!L24</f>
        <v>992231</v>
      </c>
      <c r="N15" s="107">
        <f>Balance!J35</f>
        <v>780981</v>
      </c>
      <c r="O15" s="107">
        <f>Balance!L35</f>
        <v>795549</v>
      </c>
      <c r="Q15" s="95"/>
      <c r="R15" s="108"/>
      <c r="S15" s="106"/>
      <c r="T15" s="106"/>
      <c r="U15" s="108"/>
      <c r="V15" s="106"/>
    </row>
    <row r="16" spans="1:22" ht="12.75" thickTop="1" thickBot="1">
      <c r="A16" s="109"/>
      <c r="B16" s="109"/>
      <c r="C16" s="109"/>
      <c r="D16" s="109"/>
      <c r="E16" s="109"/>
      <c r="F16" s="109"/>
      <c r="G16" s="109"/>
      <c r="I16" s="93"/>
      <c r="J16" s="73"/>
      <c r="Q16" s="95"/>
      <c r="R16" s="109"/>
      <c r="S16" s="109"/>
      <c r="U16" s="109"/>
      <c r="V16" s="109"/>
    </row>
    <row r="17" spans="3:22">
      <c r="C17" s="90"/>
      <c r="D17" s="90"/>
      <c r="F17" s="90"/>
      <c r="G17" s="90"/>
      <c r="H17" s="90"/>
      <c r="I17" s="93"/>
      <c r="J17" s="73"/>
      <c r="K17" s="123"/>
      <c r="L17" s="123"/>
      <c r="M17" s="124"/>
      <c r="N17" s="123"/>
      <c r="O17" s="123"/>
      <c r="Q17" s="95"/>
      <c r="U17" s="110"/>
      <c r="V17" s="110"/>
    </row>
    <row r="18" spans="3:22">
      <c r="C18" s="90"/>
      <c r="D18" s="90"/>
      <c r="F18" s="90"/>
      <c r="G18" s="90"/>
      <c r="H18" s="122"/>
      <c r="I18" s="89"/>
      <c r="J18" s="122"/>
      <c r="K18" s="90"/>
      <c r="L18" s="90"/>
      <c r="N18" s="90"/>
      <c r="O18" s="90"/>
      <c r="Q18" s="95"/>
    </row>
    <row r="19" spans="3:22">
      <c r="I19" s="89" t="e">
        <f>#REF!</f>
        <v>#REF!</v>
      </c>
      <c r="J19" s="73"/>
      <c r="K19" s="113" t="s">
        <v>260</v>
      </c>
      <c r="Q19" s="95"/>
    </row>
    <row r="20" spans="3:22">
      <c r="C20" s="111">
        <f>Balance!J24</f>
        <v>1043039</v>
      </c>
      <c r="D20" s="111">
        <f>Balance!L24</f>
        <v>992231</v>
      </c>
      <c r="E20" s="111"/>
      <c r="F20" s="111">
        <f>Balance!J35</f>
        <v>780981</v>
      </c>
      <c r="G20" s="111">
        <f>Balance!L35</f>
        <v>795549</v>
      </c>
      <c r="I20" s="93"/>
      <c r="J20" s="73"/>
      <c r="Q20" s="95"/>
    </row>
    <row r="21" spans="3:22">
      <c r="C21" s="112"/>
      <c r="D21" s="112"/>
      <c r="E21" s="112"/>
      <c r="F21" s="112"/>
      <c r="G21" s="112"/>
      <c r="I21" s="93"/>
      <c r="J21" s="73"/>
      <c r="K21" s="108"/>
      <c r="L21" s="108"/>
      <c r="M21" s="108"/>
      <c r="N21" s="108"/>
      <c r="O21" s="108"/>
      <c r="Q21" s="95"/>
    </row>
    <row r="22" spans="3:22">
      <c r="I22" s="93"/>
      <c r="J22" s="73"/>
      <c r="Q22" s="95"/>
    </row>
    <row r="23" spans="3:22">
      <c r="I23" s="93"/>
      <c r="J23" s="73"/>
      <c r="Q23" s="95"/>
    </row>
    <row r="27" spans="3:22">
      <c r="J27" s="73" t="s">
        <v>15</v>
      </c>
    </row>
    <row r="28" spans="3:22">
      <c r="J28" s="73" t="s">
        <v>209</v>
      </c>
      <c r="N28" s="92">
        <v>12315.5</v>
      </c>
      <c r="O28" s="92">
        <v>12315.5</v>
      </c>
      <c r="S28" s="90"/>
    </row>
    <row r="29" spans="3:22">
      <c r="J29" s="92" t="s">
        <v>214</v>
      </c>
      <c r="S29" s="90"/>
    </row>
    <row r="30" spans="3:22">
      <c r="J30" s="73" t="s">
        <v>213</v>
      </c>
      <c r="N30" s="92">
        <v>11401.32</v>
      </c>
      <c r="O30" s="92">
        <v>11401.32</v>
      </c>
      <c r="S30" s="90"/>
    </row>
    <row r="31" spans="3:22">
      <c r="S31" s="90"/>
    </row>
    <row r="32" spans="3:22">
      <c r="S32" s="90"/>
    </row>
    <row r="33" spans="19:19">
      <c r="S33" s="90"/>
    </row>
    <row r="34" spans="19:19">
      <c r="S34" s="90"/>
    </row>
    <row r="35" spans="19:19">
      <c r="S35" s="90"/>
    </row>
    <row r="36" spans="19:19">
      <c r="S36" s="90"/>
    </row>
    <row r="37" spans="19:19">
      <c r="S37" s="90"/>
    </row>
    <row r="38" spans="19:19">
      <c r="S38" s="90"/>
    </row>
    <row r="39" spans="19:19">
      <c r="S39" s="90"/>
    </row>
    <row r="40" spans="19:19">
      <c r="S40" s="90"/>
    </row>
    <row r="41" spans="19:19">
      <c r="S41" s="90"/>
    </row>
    <row r="42" spans="19:19">
      <c r="S42" s="90"/>
    </row>
    <row r="43" spans="19:19">
      <c r="S43" s="90"/>
    </row>
    <row r="44" spans="19:19">
      <c r="S44" s="90"/>
    </row>
    <row r="45" spans="19:19">
      <c r="S45" s="90"/>
    </row>
  </sheetData>
  <mergeCells count="3">
    <mergeCell ref="C2:D2"/>
    <mergeCell ref="F2:G2"/>
    <mergeCell ref="K2:L2"/>
  </mergeCells>
  <pageMargins left="0.70866141732283472" right="0.70866141732283472" top="0.74803149606299213" bottom="0.74803149606299213" header="0.31496062992125984" footer="0.31496062992125984"/>
  <pageSetup paperSize="9" scale="30" orientation="portrait" r:id="rId1"/>
  <headerFooter>
    <oddFooter>&amp;L&amp;"Verdana,Negrito"&amp;K003399    ORES CONSOLIDATED ACCOUNTS JUNE 2017</oddFooter>
  </headerFooter>
  <ignoredErrors>
    <ignoredError sqref="C10:G10 E14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2</vt:i4>
      </vt:variant>
    </vt:vector>
  </HeadingPairs>
  <TitlesOfParts>
    <vt:vector size="13" baseType="lpstr">
      <vt:lpstr>Balance</vt:lpstr>
      <vt:lpstr>Resultados</vt:lpstr>
      <vt:lpstr>ECPN A</vt:lpstr>
      <vt:lpstr>ECPN B</vt:lpstr>
      <vt:lpstr>EFE</vt:lpstr>
      <vt:lpstr>Invers Inmobiliarias por Ca</vt:lpstr>
      <vt:lpstr>Detail invers.inmovil</vt:lpstr>
      <vt:lpstr>Otros Deudores</vt:lpstr>
      <vt:lpstr>OTROS ACTIVOS</vt:lpstr>
      <vt:lpstr>ACREEDORES COMERCIALES</vt:lpstr>
      <vt:lpstr>OTROS PASIVOS</vt:lpstr>
      <vt:lpstr>Balance!Print_Area</vt:lpstr>
      <vt:lpstr>Resultados!Print_Area</vt:lpstr>
    </vt:vector>
  </TitlesOfParts>
  <Company>Grupo Sonae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Sonae</dc:creator>
  <cp:lastModifiedBy>GARCIA Victor Hernando</cp:lastModifiedBy>
  <cp:lastPrinted>2019-09-23T11:33:05Z</cp:lastPrinted>
  <dcterms:created xsi:type="dcterms:W3CDTF">2004-12-02T14:50:43Z</dcterms:created>
  <dcterms:modified xsi:type="dcterms:W3CDTF">2019-09-23T11:38:14Z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